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225" windowWidth="11685" windowHeight="3720" tabRatio="664" activeTab="0"/>
  </bookViews>
  <sheets>
    <sheet name="Титульный" sheetId="1" r:id="rId1"/>
    <sheet name="Мужчины 10км" sheetId="2" r:id="rId2"/>
    <sheet name="Женщины 10км" sheetId="3" r:id="rId3"/>
    <sheet name="Мужчины 5км" sheetId="4" r:id="rId4"/>
    <sheet name="Женщины 5км" sheetId="5" r:id="rId5"/>
  </sheets>
  <externalReferences>
    <externalReference r:id="rId8"/>
  </externalReferences>
  <definedNames>
    <definedName name="_xlnm._FilterDatabase" localSheetId="2" hidden="1">'Женщины 10км'!$A$8:$I$126</definedName>
    <definedName name="_xlnm._FilterDatabase" localSheetId="4" hidden="1">'Женщины 5км'!$A$8:$I$113</definedName>
    <definedName name="_xlnm._FilterDatabase" localSheetId="1" hidden="1">'Мужчины 10км'!$A$8:$I$312</definedName>
    <definedName name="_xlnm._FilterDatabase" localSheetId="3" hidden="1">'Мужчины 5км'!$A$8:$I$147</definedName>
    <definedName name="vv" localSheetId="4">#REF!</definedName>
    <definedName name="vv">#REF!</definedName>
    <definedName name="ВГР" localSheetId="4">#REF!</definedName>
    <definedName name="ВГР">#REF!</definedName>
    <definedName name="Город" localSheetId="4">#REF!</definedName>
    <definedName name="Город">#REF!</definedName>
    <definedName name="гр" localSheetId="4">#REF!</definedName>
    <definedName name="гр">#REF!</definedName>
    <definedName name="гр_Пол_Дист" localSheetId="4">#REF!</definedName>
    <definedName name="гр_Пол_Дист">#REF!</definedName>
    <definedName name="Дист" localSheetId="4">#REF!</definedName>
    <definedName name="Дист">#REF!</definedName>
    <definedName name="Дист_ВГР" localSheetId="4">#REF!</definedName>
    <definedName name="Дист_ВГР">#REF!</definedName>
    <definedName name="_xlnm.Print_Titles" localSheetId="2">'Женщины 10км'!$1:$8</definedName>
    <definedName name="_xlnm.Print_Titles" localSheetId="4">'Женщины 5км'!$1:$8</definedName>
    <definedName name="_xlnm.Print_Titles" localSheetId="1">'Мужчины 10км'!$1:$8</definedName>
    <definedName name="_xlnm.Print_Titles" localSheetId="3">'Мужчины 5км'!$1:$8</definedName>
    <definedName name="ИМЯ" localSheetId="4">#REF!</definedName>
    <definedName name="ИМЯ">#REF!</definedName>
    <definedName name="Клуб" localSheetId="4">#REF!</definedName>
    <definedName name="Клуб">#REF!</definedName>
    <definedName name="НОМ" localSheetId="4">#REF!</definedName>
    <definedName name="НОМ">#REF!</definedName>
    <definedName name="_xlnm.Print_Area" localSheetId="2">'Женщины 10км'!$A:$I</definedName>
    <definedName name="_xlnm.Print_Area" localSheetId="4">'Женщины 5км'!$A:$I</definedName>
    <definedName name="_xlnm.Print_Area" localSheetId="1">'Мужчины 10км'!$A:$I</definedName>
    <definedName name="_xlnm.Print_Area" localSheetId="3">'Мужчины 5км'!$A:$I</definedName>
    <definedName name="Общество" localSheetId="4">#REF!</definedName>
    <definedName name="Общество">#REF!</definedName>
    <definedName name="Особо" localSheetId="4">#REF!</definedName>
    <definedName name="Особо">#REF!</definedName>
    <definedName name="Пол" localSheetId="4">#REF!</definedName>
    <definedName name="Пол">#REF!</definedName>
    <definedName name="Пол_Дист" localSheetId="4">#REF!</definedName>
    <definedName name="Пол_Дист">#REF!</definedName>
    <definedName name="Разр" localSheetId="4">#REF!</definedName>
    <definedName name="Разр">#REF!</definedName>
    <definedName name="Респ" localSheetId="4">#REF!</definedName>
    <definedName name="Респ">#REF!</definedName>
    <definedName name="СТР" localSheetId="4">#REF!</definedName>
    <definedName name="СТР">#REF!</definedName>
    <definedName name="стр_старт" localSheetId="2">'Женщины 10км'!$9:$41</definedName>
    <definedName name="стр_старт" localSheetId="4">'Женщины 5км'!$9:$32</definedName>
    <definedName name="стр_старт" localSheetId="1">'Мужчины 10км'!$9:$104</definedName>
    <definedName name="стр_старт" localSheetId="3">'Мужчины 5км'!$9:$45</definedName>
    <definedName name="стр_старт">#REF!</definedName>
    <definedName name="ФАМ" localSheetId="4">#REF!</definedName>
    <definedName name="ФАМ">#REF!</definedName>
  </definedNames>
  <calcPr fullCalcOnLoad="1" refMode="R1C1"/>
</workbook>
</file>

<file path=xl/sharedStrings.xml><?xml version="1.0" encoding="utf-8"?>
<sst xmlns="http://schemas.openxmlformats.org/spreadsheetml/2006/main" count="2296" uniqueCount="1329">
  <si>
    <t>№</t>
  </si>
  <si>
    <t>Фамилия, имя</t>
  </si>
  <si>
    <t>Г.р.</t>
  </si>
  <si>
    <t>Город</t>
  </si>
  <si>
    <t>Общество, Клуб</t>
  </si>
  <si>
    <t>В.Гр.</t>
  </si>
  <si>
    <t>ИТОГОВЫЙ  ПРОТОКОЛ</t>
  </si>
  <si>
    <t>Результат</t>
  </si>
  <si>
    <t>М.Гр.</t>
  </si>
  <si>
    <t>Место</t>
  </si>
  <si>
    <t>Мужчины  10 км</t>
  </si>
  <si>
    <t>Итоговый протокол</t>
  </si>
  <si>
    <t>Женщины  10 км</t>
  </si>
  <si>
    <t>«Новогодний  пробег»
посвященный памяти президента Федерации легкой атлетики
Санкт-Петербурга Игоря Эмильевича Фельда</t>
  </si>
  <si>
    <t>Мужчины  5 км</t>
  </si>
  <si>
    <t>Женщины  5 км</t>
  </si>
  <si>
    <t>Комитет по физической культуре и спорту
Федерация легкой атлетики Санкт-Петербурга
Сектор по физической культуре и спорта Администрации Петроградского района Санкт-Петербурга
Дирекция Центрального парка культуры и отдыха имени С.М. Кирова
ООО "Евроспорт"</t>
  </si>
  <si>
    <t>Санкт-Петербург</t>
  </si>
  <si>
    <t>Пушкин</t>
  </si>
  <si>
    <t>Москва</t>
  </si>
  <si>
    <t>Электросила</t>
  </si>
  <si>
    <t>Сильвия</t>
  </si>
  <si>
    <t>Galaxy</t>
  </si>
  <si>
    <t>Кировская СДЮСШОР</t>
  </si>
  <si>
    <t>Антошкина Елена</t>
  </si>
  <si>
    <t>Золотарева Татьяна</t>
  </si>
  <si>
    <t>Крылова Елена</t>
  </si>
  <si>
    <t>Слободенюк Светлана</t>
  </si>
  <si>
    <t>Яковлева Екатерина</t>
  </si>
  <si>
    <t>IRC</t>
  </si>
  <si>
    <t>Кировец</t>
  </si>
  <si>
    <t>I Run</t>
  </si>
  <si>
    <t>Красногвардеец</t>
  </si>
  <si>
    <t>Бондарева Нина</t>
  </si>
  <si>
    <t>Коваль Татьяна</t>
  </si>
  <si>
    <t>Проворова Анна</t>
  </si>
  <si>
    <t>Танаева Наталья</t>
  </si>
  <si>
    <t>СПбГАУ</t>
  </si>
  <si>
    <t>Иванова Светлана</t>
  </si>
  <si>
    <t>Ильина Анна</t>
  </si>
  <si>
    <t>Красногвардейская ДЮСШ</t>
  </si>
  <si>
    <t>Хозина Алина</t>
  </si>
  <si>
    <t>Быстрова Ирина</t>
  </si>
  <si>
    <t>Крайнова Юлия</t>
  </si>
  <si>
    <t>Фирсова Ольга</t>
  </si>
  <si>
    <t>Архиреева Александра</t>
  </si>
  <si>
    <t>Субботина Лилия</t>
  </si>
  <si>
    <t>Европа</t>
  </si>
  <si>
    <t>Иванова Екатерина</t>
  </si>
  <si>
    <t>Савельева Мария</t>
  </si>
  <si>
    <t>Богаченкова Татьяна</t>
  </si>
  <si>
    <t>Байкова Галина</t>
  </si>
  <si>
    <t>Гантман Татьяна</t>
  </si>
  <si>
    <t>Soul Fitness</t>
  </si>
  <si>
    <t>Гордина Евгения</t>
  </si>
  <si>
    <t>Колесникова Маргарита</t>
  </si>
  <si>
    <t>Алушкина Елена</t>
  </si>
  <si>
    <t>Леонова Анастасия</t>
  </si>
  <si>
    <t>Белова Анастасия</t>
  </si>
  <si>
    <t>Богданова Александра</t>
  </si>
  <si>
    <t>Смирнова София</t>
  </si>
  <si>
    <t>Виленская Екатерина</t>
  </si>
  <si>
    <t>Лагун Светлана</t>
  </si>
  <si>
    <t>Михайлова Оксана</t>
  </si>
  <si>
    <t>Академия л/а</t>
  </si>
  <si>
    <t>Алексеева Александра</t>
  </si>
  <si>
    <t>Лызик Маргарита</t>
  </si>
  <si>
    <t>Аничина Александра</t>
  </si>
  <si>
    <t>Тарантул</t>
  </si>
  <si>
    <t>Борисова Ольга</t>
  </si>
  <si>
    <t>Пудовкина Полина</t>
  </si>
  <si>
    <t>Кастильо Чагина Лидия</t>
  </si>
  <si>
    <t>Кислицына Ксения</t>
  </si>
  <si>
    <t>Калининская ДЮСШ</t>
  </si>
  <si>
    <t>Лимонова Оксана</t>
  </si>
  <si>
    <t>Буренкова Елена</t>
  </si>
  <si>
    <t>Склаенева Анастасия</t>
  </si>
  <si>
    <t>Баланцова Мария</t>
  </si>
  <si>
    <t>Петрова Полина</t>
  </si>
  <si>
    <t>Джангельдыева Бермет</t>
  </si>
  <si>
    <t>Мойорова Анна</t>
  </si>
  <si>
    <t>Грыцив Кристина</t>
  </si>
  <si>
    <t>ЦФКиС</t>
  </si>
  <si>
    <t>Калишева Ольга</t>
  </si>
  <si>
    <t>Гусева Полина</t>
  </si>
  <si>
    <t>Зулина Юлия</t>
  </si>
  <si>
    <t>Тарасова Янина</t>
  </si>
  <si>
    <t>Надольная Ксения</t>
  </si>
  <si>
    <t>Тарасова Дарья</t>
  </si>
  <si>
    <t>Абрамова Дарья</t>
  </si>
  <si>
    <t>Корельская Анна</t>
  </si>
  <si>
    <t>Тулякова Анна</t>
  </si>
  <si>
    <t>Посадкова Екатерина</t>
  </si>
  <si>
    <t>Врубель Яна</t>
  </si>
  <si>
    <t>Суперхай</t>
  </si>
  <si>
    <t>Уйк Ульяна</t>
  </si>
  <si>
    <t>Ergo White Nights</t>
  </si>
  <si>
    <t>Гаршинина Анна</t>
  </si>
  <si>
    <t>Новопавловская Ольга</t>
  </si>
  <si>
    <t>Оноприченко Ольга</t>
  </si>
  <si>
    <t>Осипова Анастасия</t>
  </si>
  <si>
    <t>Кузнецова Екатерина</t>
  </si>
  <si>
    <t>Яковлева Элина</t>
  </si>
  <si>
    <t>Майкова Нина</t>
  </si>
  <si>
    <t>Тимофеева Юлия</t>
  </si>
  <si>
    <t>Фурсова Аринд</t>
  </si>
  <si>
    <t>Соболева Елена</t>
  </si>
  <si>
    <t>Евсикова Елизавета</t>
  </si>
  <si>
    <t>Петрова Виктория</t>
  </si>
  <si>
    <t>Сухорукова Варвара</t>
  </si>
  <si>
    <t>Егорова Александра</t>
  </si>
  <si>
    <t>Стулина Оксана</t>
  </si>
  <si>
    <t>Трифонова Татьяна</t>
  </si>
  <si>
    <t>Манушина Екатерина</t>
  </si>
  <si>
    <t>п. им. Свердлова</t>
  </si>
  <si>
    <t>Григорьева Ольга</t>
  </si>
  <si>
    <t>Мекшун Юлия</t>
  </si>
  <si>
    <t>ВИФИ</t>
  </si>
  <si>
    <t>Степченкова Кристина</t>
  </si>
  <si>
    <t>Колпинская перчатка</t>
  </si>
  <si>
    <t>Бойко Татьяна</t>
  </si>
  <si>
    <t>Prorunning</t>
  </si>
  <si>
    <t>Трушталевский Дмитрий</t>
  </si>
  <si>
    <t>Prorunning, Школа бега</t>
  </si>
  <si>
    <t>Спирина Анна</t>
  </si>
  <si>
    <t>Григорьева Алина</t>
  </si>
  <si>
    <t>Цыкунова Александра</t>
  </si>
  <si>
    <t>Снопок Елена</t>
  </si>
  <si>
    <t>Винокурова Елена</t>
  </si>
  <si>
    <t>Калинина Анастасия</t>
  </si>
  <si>
    <t>Морозова Ася</t>
  </si>
  <si>
    <t>Чайка</t>
  </si>
  <si>
    <t>Лисичкина Ирина</t>
  </si>
  <si>
    <t>Сташкова Дария</t>
  </si>
  <si>
    <t>Жаткина Надежда</t>
  </si>
  <si>
    <t>ЛГУ им. Пушкина</t>
  </si>
  <si>
    <t>Семахина Юлия</t>
  </si>
  <si>
    <t>Трилайф</t>
  </si>
  <si>
    <t>Дорофеева Анна</t>
  </si>
  <si>
    <t>Овчинникова Оксана</t>
  </si>
  <si>
    <t>Батдалова Эльвира</t>
  </si>
  <si>
    <t>Сластина Наталья</t>
  </si>
  <si>
    <t>Кириченко Елена</t>
  </si>
  <si>
    <t>Любимова Александра</t>
  </si>
  <si>
    <t>Столярова Мария</t>
  </si>
  <si>
    <t>Макарьева Екатерина</t>
  </si>
  <si>
    <t>Барабохина Марина</t>
  </si>
  <si>
    <t>Шашкова Светлана</t>
  </si>
  <si>
    <t>Прозорова Татьяна</t>
  </si>
  <si>
    <t>Соколова Ольга</t>
  </si>
  <si>
    <t>Макеева Елена</t>
  </si>
  <si>
    <t>Новикова Анна</t>
  </si>
  <si>
    <t>Ульянова Ирина</t>
  </si>
  <si>
    <t>Федоренко Кристина</t>
  </si>
  <si>
    <t>Жихарева Юлия</t>
  </si>
  <si>
    <t>Горбунова Светлана</t>
  </si>
  <si>
    <t>Дедина Ольга</t>
  </si>
  <si>
    <t>Чижевская Юлия</t>
  </si>
  <si>
    <t>п. Лесково</t>
  </si>
  <si>
    <t>Жукова Екатерина</t>
  </si>
  <si>
    <t>Гагауз Ольга</t>
  </si>
  <si>
    <t>Лебедева Елена</t>
  </si>
  <si>
    <t>Наконечная Мария</t>
  </si>
  <si>
    <t>Фершалова Карина</t>
  </si>
  <si>
    <t>Куценина Любовь</t>
  </si>
  <si>
    <t>Тоувукина Вера</t>
  </si>
  <si>
    <t>Нефедова Наталья</t>
  </si>
  <si>
    <t>Григорьева Юлия</t>
  </si>
  <si>
    <t>Технолог</t>
  </si>
  <si>
    <t>Котова Дарья</t>
  </si>
  <si>
    <t>Барабашова Дарья</t>
  </si>
  <si>
    <t>Москалец Ольга</t>
  </si>
  <si>
    <t>Ульянова Инга</t>
  </si>
  <si>
    <t>Галафеева Александра</t>
  </si>
  <si>
    <t>Гайдук Татьяна</t>
  </si>
  <si>
    <t>Попова Анна</t>
  </si>
  <si>
    <t>Морозова Светлана</t>
  </si>
  <si>
    <t>Школа неправильного бега</t>
  </si>
  <si>
    <t>Гуляева Александра</t>
  </si>
  <si>
    <t>Гуляева Мария</t>
  </si>
  <si>
    <t>Грэтхен Екатерина</t>
  </si>
  <si>
    <t>Россельхозбанк</t>
  </si>
  <si>
    <t>Мирошниченко Юлия</t>
  </si>
  <si>
    <t>Уварова Елена</t>
  </si>
  <si>
    <t>Любимова Татьяна</t>
  </si>
  <si>
    <t>Гуляева Ирина</t>
  </si>
  <si>
    <t>Всеволожск</t>
  </si>
  <si>
    <t>Северный ветер</t>
  </si>
  <si>
    <t>Михайлова Ася</t>
  </si>
  <si>
    <t>Круглова Нина</t>
  </si>
  <si>
    <t>Силантьева Анна</t>
  </si>
  <si>
    <t>Качапкина Елизавета</t>
  </si>
  <si>
    <t>Вершинин Артур</t>
  </si>
  <si>
    <t>Румянцева Алла</t>
  </si>
  <si>
    <t>Беляева Людмила</t>
  </si>
  <si>
    <t>ИТМО</t>
  </si>
  <si>
    <t>Бойкова Кристина</t>
  </si>
  <si>
    <t>ЦФКиС "Царское Село"</t>
  </si>
  <si>
    <t>Сметанникова Александра</t>
  </si>
  <si>
    <t>Finish TriReam</t>
  </si>
  <si>
    <t>Маслова Татьяна</t>
  </si>
  <si>
    <t>Adventureraces.ru</t>
  </si>
  <si>
    <t>Тамбаум Денис</t>
  </si>
  <si>
    <t>Yulateam</t>
  </si>
  <si>
    <t>Власов Вадим</t>
  </si>
  <si>
    <t>Салимов Дамир</t>
  </si>
  <si>
    <t>Nike+spb</t>
  </si>
  <si>
    <t>Танаев Александр</t>
  </si>
  <si>
    <t>Телятников Владимир</t>
  </si>
  <si>
    <t>Прибой</t>
  </si>
  <si>
    <t>Карнушин Владимир</t>
  </si>
  <si>
    <t>Андреев Александр</t>
  </si>
  <si>
    <t>Бондарев Олег</t>
  </si>
  <si>
    <t>Бебик Константин</t>
  </si>
  <si>
    <t>Бебик Ярослав</t>
  </si>
  <si>
    <t>Семигодов Андрей</t>
  </si>
  <si>
    <t>Семигодов Егор</t>
  </si>
  <si>
    <t>Донченко Дмитрий</t>
  </si>
  <si>
    <t>Птичкин Даниил</t>
  </si>
  <si>
    <t>Четкин Тимофей</t>
  </si>
  <si>
    <t>Куделькин Егор</t>
  </si>
  <si>
    <t>Смирнов Иван</t>
  </si>
  <si>
    <t>Гусев Никита</t>
  </si>
  <si>
    <t>Смирнов Егор</t>
  </si>
  <si>
    <t>Логвинов Иван</t>
  </si>
  <si>
    <t>Козлов Дмитрий</t>
  </si>
  <si>
    <t>Правдюк Александр</t>
  </si>
  <si>
    <t>Тихонравов Николай</t>
  </si>
  <si>
    <t>Богданов Игорь</t>
  </si>
  <si>
    <t>Кутузов Евгений</t>
  </si>
  <si>
    <t>Энергия жизни</t>
  </si>
  <si>
    <t>Андронов Виктор</t>
  </si>
  <si>
    <t>Погодаев Никита</t>
  </si>
  <si>
    <t>Дзержинск</t>
  </si>
  <si>
    <t>Федоров Даниил</t>
  </si>
  <si>
    <t>Величко Тихон</t>
  </si>
  <si>
    <t>Соколов Даниил</t>
  </si>
  <si>
    <t>Быстров Анатолий</t>
  </si>
  <si>
    <t>Красильников Егор</t>
  </si>
  <si>
    <t>Григорьев Дмитрий</t>
  </si>
  <si>
    <t>Воронов Олег</t>
  </si>
  <si>
    <t>Лиманинов Михаил</t>
  </si>
  <si>
    <t>Королюк Кирилл</t>
  </si>
  <si>
    <t>Балыков Александр</t>
  </si>
  <si>
    <t>Быстров Максим</t>
  </si>
  <si>
    <t>Вирин Аркадий</t>
  </si>
  <si>
    <t>Мещалкин Евгений</t>
  </si>
  <si>
    <t>Горшанов Михаил</t>
  </si>
  <si>
    <t>Гринченко Даниил</t>
  </si>
  <si>
    <t>Старостенков Егор</t>
  </si>
  <si>
    <t>Келиджи Георгий</t>
  </si>
  <si>
    <t>Быстров Дмитрий</t>
  </si>
  <si>
    <t>Гизатулин Салимьян</t>
  </si>
  <si>
    <t>ГБОУ Лицей №597</t>
  </si>
  <si>
    <t>Ермак Евгений</t>
  </si>
  <si>
    <t>ЦФКиС Василеостровского р-на</t>
  </si>
  <si>
    <t>Деденков Александр</t>
  </si>
  <si>
    <t>Тульский Влад</t>
  </si>
  <si>
    <t>Рыжов Никита</t>
  </si>
  <si>
    <t>Иваньков Дмитрий</t>
  </si>
  <si>
    <t>Емельянов Влад</t>
  </si>
  <si>
    <t>Петрицев Антон</t>
  </si>
  <si>
    <t>Тюрнин Иван</t>
  </si>
  <si>
    <t>Ухта</t>
  </si>
  <si>
    <t>Егоров Никита</t>
  </si>
  <si>
    <t>Чернев Николай</t>
  </si>
  <si>
    <t>Паельев Евгений</t>
  </si>
  <si>
    <t>Потемкин Сергей</t>
  </si>
  <si>
    <t>Катунин Федор</t>
  </si>
  <si>
    <t>ВМА</t>
  </si>
  <si>
    <t>Гаев Кирилл</t>
  </si>
  <si>
    <t>Отев Денис</t>
  </si>
  <si>
    <t>Тимофеев Алексей</t>
  </si>
  <si>
    <t>Шаров Михаил</t>
  </si>
  <si>
    <t>Коровин Дмитрий</t>
  </si>
  <si>
    <t>Крюков Дмитрий</t>
  </si>
  <si>
    <t>Алексеев Даниил</t>
  </si>
  <si>
    <t>Фирсов Сергей</t>
  </si>
  <si>
    <t>Пересыпкин Владимир</t>
  </si>
  <si>
    <t>Леонов Всеволод</t>
  </si>
  <si>
    <t>Дубинин Аркадий</t>
  </si>
  <si>
    <t>Тимофеев Николай</t>
  </si>
  <si>
    <t>Науменко Владимир</t>
  </si>
  <si>
    <t>п. Северный</t>
  </si>
  <si>
    <t>Шестов Константин</t>
  </si>
  <si>
    <t>Парфенов Петр</t>
  </si>
  <si>
    <t>Михайлюк Олег</t>
  </si>
  <si>
    <t>Динамо</t>
  </si>
  <si>
    <t>Шабаев Руслан</t>
  </si>
  <si>
    <t>Степченков Остап</t>
  </si>
  <si>
    <t>Уйк Антон</t>
  </si>
  <si>
    <t>Сокольников Вячеслав</t>
  </si>
  <si>
    <t>Акимов Николай</t>
  </si>
  <si>
    <t>Веселова Александра</t>
  </si>
  <si>
    <t>Комиссаров Виктор</t>
  </si>
  <si>
    <t>Боровичи</t>
  </si>
  <si>
    <t>Лукин Сергей</t>
  </si>
  <si>
    <t>Григорьев Алексей</t>
  </si>
  <si>
    <t>Бокситогорск</t>
  </si>
  <si>
    <t>Пчелов Антон</t>
  </si>
  <si>
    <t>Трубкин Анатолий</t>
  </si>
  <si>
    <t>Авиатор</t>
  </si>
  <si>
    <t>Ломакин Юрий</t>
  </si>
  <si>
    <t>Морозов Роман</t>
  </si>
  <si>
    <t>Немин Юрий</t>
  </si>
  <si>
    <t>Новиков Дмитрий</t>
  </si>
  <si>
    <t>Распутин Дмитрий</t>
  </si>
  <si>
    <t>Колесников Григорий</t>
  </si>
  <si>
    <t>Мельник Андрей</t>
  </si>
  <si>
    <t>Белов Сергей</t>
  </si>
  <si>
    <t>Дубик Никита</t>
  </si>
  <si>
    <t>Калининград</t>
  </si>
  <si>
    <t>Воробьев Сергей</t>
  </si>
  <si>
    <t>Харчиев Алексей</t>
  </si>
  <si>
    <t>Даниленко Родион</t>
  </si>
  <si>
    <t>Пухов Александр</t>
  </si>
  <si>
    <t>Малюшенец Александр</t>
  </si>
  <si>
    <t>Boost runclub spb</t>
  </si>
  <si>
    <t>Савкин Павел</t>
  </si>
  <si>
    <t>Поликарпов Петр</t>
  </si>
  <si>
    <t>Харламов Арсений</t>
  </si>
  <si>
    <t>Моисеев Александр</t>
  </si>
  <si>
    <t>Букланов Александр</t>
  </si>
  <si>
    <t>Кронштадт</t>
  </si>
  <si>
    <t>Фишков Леонид</t>
  </si>
  <si>
    <t>Попов Даниил</t>
  </si>
  <si>
    <t>Светогорск</t>
  </si>
  <si>
    <t>Петров Александр</t>
  </si>
  <si>
    <t>Макеев Григорий</t>
  </si>
  <si>
    <t>Шагаев Дмитрий</t>
  </si>
  <si>
    <t>Юрьев Вячеслав</t>
  </si>
  <si>
    <t>Тарнатольский Денис</t>
  </si>
  <si>
    <t>Мацафеев Денис</t>
  </si>
  <si>
    <t>Олимпийские надежды</t>
  </si>
  <si>
    <t>Глухов Роберт</t>
  </si>
  <si>
    <t>Никитин Евгений</t>
  </si>
  <si>
    <t>JusTTri</t>
  </si>
  <si>
    <t>Богачев Иван</t>
  </si>
  <si>
    <t>Шайдуллин Денис</t>
  </si>
  <si>
    <t>Михайлов Вадим</t>
  </si>
  <si>
    <t>Кочетков Михаил</t>
  </si>
  <si>
    <t>КФКиС</t>
  </si>
  <si>
    <t>Воробьева Ольга</t>
  </si>
  <si>
    <t>Аношина Евгения</t>
  </si>
  <si>
    <t>Yula Team</t>
  </si>
  <si>
    <t>Фомина Евгения</t>
  </si>
  <si>
    <t>Alex Fitness team</t>
  </si>
  <si>
    <t>Лебедева Валентина</t>
  </si>
  <si>
    <t>Нулевская Диана</t>
  </si>
  <si>
    <t>Григорьева Дарья</t>
  </si>
  <si>
    <t>Коробицина Дарья</t>
  </si>
  <si>
    <t>Поликарпова Мария</t>
  </si>
  <si>
    <t>Ромашова Алина</t>
  </si>
  <si>
    <t>Добровлянина Виктория</t>
  </si>
  <si>
    <t>Пузанова Анна</t>
  </si>
  <si>
    <t>Золотухина Мария</t>
  </si>
  <si>
    <t>Подрукс Каринл</t>
  </si>
  <si>
    <t>Перминова Валерия</t>
  </si>
  <si>
    <t>Панченко Диана</t>
  </si>
  <si>
    <t>Тябут Наталья</t>
  </si>
  <si>
    <t>Константиновна Ксения</t>
  </si>
  <si>
    <t>Мозалев Павел</t>
  </si>
  <si>
    <t>Мартиновский Сергей</t>
  </si>
  <si>
    <t>Олири Сара</t>
  </si>
  <si>
    <t>Лондон</t>
  </si>
  <si>
    <t>Ашихмина Екатерина</t>
  </si>
  <si>
    <t>Второе Дыхание</t>
  </si>
  <si>
    <t>Ксенофонтова Нина</t>
  </si>
  <si>
    <t>Печуева Ольга</t>
  </si>
  <si>
    <t>Петрозаводск</t>
  </si>
  <si>
    <t>СКА</t>
  </si>
  <si>
    <t>Болгова Юлия</t>
  </si>
  <si>
    <t>Емельяненко Софья</t>
  </si>
  <si>
    <t>Шуваева Анастасия</t>
  </si>
  <si>
    <t>Токсово</t>
  </si>
  <si>
    <t>Кравец Татьяна</t>
  </si>
  <si>
    <t>Глушкова Надежда</t>
  </si>
  <si>
    <t>Понизовская Евгения</t>
  </si>
  <si>
    <t>Глушкова Екатерина</t>
  </si>
  <si>
    <t>Лоран Марина</t>
  </si>
  <si>
    <t>Коваленко Алена</t>
  </si>
  <si>
    <t>Анисимова Дарья</t>
  </si>
  <si>
    <t>Nike Plus club</t>
  </si>
  <si>
    <t>Шловикова Мария</t>
  </si>
  <si>
    <t>Чиженко Юлия</t>
  </si>
  <si>
    <t>Динамо, ШВСМ</t>
  </si>
  <si>
    <t>Лабзова Наталья</t>
  </si>
  <si>
    <t>Гущина Екатерина</t>
  </si>
  <si>
    <t>Рябова Анна</t>
  </si>
  <si>
    <t>Пономарева Вера</t>
  </si>
  <si>
    <t>Барановская Наталия</t>
  </si>
  <si>
    <t>Варганова Марина</t>
  </si>
  <si>
    <t>Егорова Анастасия</t>
  </si>
  <si>
    <t>World class</t>
  </si>
  <si>
    <t>Станкайтане Светлана</t>
  </si>
  <si>
    <t>Никитина Светлана</t>
  </si>
  <si>
    <t>Захарова Анастасия</t>
  </si>
  <si>
    <t>Антонова Ольга</t>
  </si>
  <si>
    <t>Пелевина Нелли</t>
  </si>
  <si>
    <t>Здравствуй дерево</t>
  </si>
  <si>
    <t>Михайлова Екатерирна</t>
  </si>
  <si>
    <t>Мацафеева Ирина</t>
  </si>
  <si>
    <t>Yula team</t>
  </si>
  <si>
    <t>Каменек Наталья</t>
  </si>
  <si>
    <t>Крупачева Цира</t>
  </si>
  <si>
    <t>Черноусова Валентина</t>
  </si>
  <si>
    <t>Савойская Ольга</t>
  </si>
  <si>
    <t>Кан Наталья</t>
  </si>
  <si>
    <t>Nike running club</t>
  </si>
  <si>
    <t>Шарипова Наргиз</t>
  </si>
  <si>
    <t>Алексапольская Людмила</t>
  </si>
  <si>
    <t>Пигулевская Дарья</t>
  </si>
  <si>
    <t>Nike +</t>
  </si>
  <si>
    <t>Полякова Мария</t>
  </si>
  <si>
    <t>Павленин Александр</t>
  </si>
  <si>
    <t>Полутин Александр</t>
  </si>
  <si>
    <t>Стерликов Николай</t>
  </si>
  <si>
    <t>Половников Александр</t>
  </si>
  <si>
    <t>Визер Валерий</t>
  </si>
  <si>
    <t>Североморск</t>
  </si>
  <si>
    <t>Каледин Антон</t>
  </si>
  <si>
    <t>Суорамда</t>
  </si>
  <si>
    <t>Лебедев Сергей</t>
  </si>
  <si>
    <t>Еременко Александр</t>
  </si>
  <si>
    <t>Барыкинский Никита</t>
  </si>
  <si>
    <t>Федоров Владимир</t>
  </si>
  <si>
    <t>Яroller</t>
  </si>
  <si>
    <t>Васильев Вадим</t>
  </si>
  <si>
    <t>Школа бега</t>
  </si>
  <si>
    <t>Волков Сергей</t>
  </si>
  <si>
    <t>Глазко Иван</t>
  </si>
  <si>
    <t>Дюжов Сергей</t>
  </si>
  <si>
    <t>Кунивер Юрий</t>
  </si>
  <si>
    <t>Тюренков Влаентин</t>
  </si>
  <si>
    <t>Чернов Даниил</t>
  </si>
  <si>
    <t>Соколов Сергей</t>
  </si>
  <si>
    <t>ВИФК</t>
  </si>
  <si>
    <t>Карамзин Кирилл</t>
  </si>
  <si>
    <t>Лисапов Виталий</t>
  </si>
  <si>
    <t>I love running</t>
  </si>
  <si>
    <t>Николаев Василий</t>
  </si>
  <si>
    <t>Балтийская звезда</t>
  </si>
  <si>
    <t>Ружников Владимир</t>
  </si>
  <si>
    <t>Команцев Иван</t>
  </si>
  <si>
    <t>Степченков Олег</t>
  </si>
  <si>
    <t>Самойленко Вячеслав</t>
  </si>
  <si>
    <t>Ольга, ЦПП</t>
  </si>
  <si>
    <t>Лавриков Виктор</t>
  </si>
  <si>
    <t>Лавриков Евгений</t>
  </si>
  <si>
    <t>Дончевский Иван</t>
  </si>
  <si>
    <t>Казак Антон</t>
  </si>
  <si>
    <t>Новиков Алексей</t>
  </si>
  <si>
    <t>RRC Club</t>
  </si>
  <si>
    <t>Сытько Максим</t>
  </si>
  <si>
    <t>Чилипенко Алексей</t>
  </si>
  <si>
    <t>Комаров Юрий</t>
  </si>
  <si>
    <t>Харченко Михаил</t>
  </si>
  <si>
    <t>Волков Николай</t>
  </si>
  <si>
    <t>Гребенщиков Артемий</t>
  </si>
  <si>
    <t>Федоров Артем</t>
  </si>
  <si>
    <t>Волков Яков</t>
  </si>
  <si>
    <t>Фаини Лука</t>
  </si>
  <si>
    <t>Сластин Андрей</t>
  </si>
  <si>
    <t>Новиков Юрий</t>
  </si>
  <si>
    <t>Фаноа Иван</t>
  </si>
  <si>
    <t>Лувсандугар Евгений</t>
  </si>
  <si>
    <t>Лиходедов Кирилл</t>
  </si>
  <si>
    <t>Деревянкин Дмитрий</t>
  </si>
  <si>
    <t>Калабин Григорий</t>
  </si>
  <si>
    <t>Цветков Константин</t>
  </si>
  <si>
    <t>Прохоров Михаил</t>
  </si>
  <si>
    <t>Васильев Илья</t>
  </si>
  <si>
    <t>Цветков Иван</t>
  </si>
  <si>
    <t>Топорков Игорь</t>
  </si>
  <si>
    <t>Кузнецов Алексей</t>
  </si>
  <si>
    <t>Шапорев Иван</t>
  </si>
  <si>
    <t>Полярков Виталий</t>
  </si>
  <si>
    <t>Лимарев Алексей</t>
  </si>
  <si>
    <t>Лайков Евгений</t>
  </si>
  <si>
    <t>Гусейнов Роман</t>
  </si>
  <si>
    <t>Тольятти</t>
  </si>
  <si>
    <t>Назаричев Велимир</t>
  </si>
  <si>
    <t>21runners</t>
  </si>
  <si>
    <t>Старцев Павел</t>
  </si>
  <si>
    <t>Скрыльников Василий</t>
  </si>
  <si>
    <t>АТП-17</t>
  </si>
  <si>
    <t>Коваленко Александр</t>
  </si>
  <si>
    <t>Ковалев Сергей</t>
  </si>
  <si>
    <t>Баженов Юрий</t>
  </si>
  <si>
    <t>Митин Виталий</t>
  </si>
  <si>
    <t>СК Токсово</t>
  </si>
  <si>
    <t>Кокунов Андрей</t>
  </si>
  <si>
    <t>Ратушняк Максим</t>
  </si>
  <si>
    <t>Афонин Евгений</t>
  </si>
  <si>
    <t>Надеин Алексей</t>
  </si>
  <si>
    <t>Баландин Даниил</t>
  </si>
  <si>
    <t>Киселев Валерий</t>
  </si>
  <si>
    <t>Святненко Василий</t>
  </si>
  <si>
    <t>Трифонов Александр</t>
  </si>
  <si>
    <t>Тихонов Леонид</t>
  </si>
  <si>
    <t>Нифатов Николай</t>
  </si>
  <si>
    <t>Зайцев Николай</t>
  </si>
  <si>
    <t>Колтуши</t>
  </si>
  <si>
    <t>Васильев Михаил</t>
  </si>
  <si>
    <t>Лукин Дмитрий</t>
  </si>
  <si>
    <t>Волокитин Иван</t>
  </si>
  <si>
    <t>Графенков Андрей</t>
  </si>
  <si>
    <t>Тихомиров Игорь</t>
  </si>
  <si>
    <t>Зибин Владимир</t>
  </si>
  <si>
    <t>Огненный дракон</t>
  </si>
  <si>
    <t>Ловыгин Дмитрий</t>
  </si>
  <si>
    <t>Григорьев Кирилл</t>
  </si>
  <si>
    <t>Большаков Артем</t>
  </si>
  <si>
    <t>Петродворец</t>
  </si>
  <si>
    <t>ВИ ЖДВ И ВОСО</t>
  </si>
  <si>
    <t>Виноградов Артем</t>
  </si>
  <si>
    <t>Туманов Павел</t>
  </si>
  <si>
    <t>Дубченко Валерий</t>
  </si>
  <si>
    <t>Колпино</t>
  </si>
  <si>
    <t>Марков Владимир</t>
  </si>
  <si>
    <t>Бейсенов Беймбет</t>
  </si>
  <si>
    <t>Кузнецов Илья</t>
  </si>
  <si>
    <t>Куранов Сергей</t>
  </si>
  <si>
    <t>Саяпин Сергей</t>
  </si>
  <si>
    <t>Эбриль Михаил</t>
  </si>
  <si>
    <t>Князев Ярослав</t>
  </si>
  <si>
    <t>ВИ ЖДВ и ВОСО</t>
  </si>
  <si>
    <t>Патрикеев Сергей</t>
  </si>
  <si>
    <t>Омск</t>
  </si>
  <si>
    <t>Пушенко Кирилл</t>
  </si>
  <si>
    <t>Журавлев Роман</t>
  </si>
  <si>
    <t>РСХБ</t>
  </si>
  <si>
    <t>Зверев Григор</t>
  </si>
  <si>
    <t>Им Дмитрий</t>
  </si>
  <si>
    <t>Наймушин Алексей</t>
  </si>
  <si>
    <t>Воткинск</t>
  </si>
  <si>
    <t>Италмас</t>
  </si>
  <si>
    <t>Домжа Ростислав</t>
  </si>
  <si>
    <t>Лещанов Валерий</t>
  </si>
  <si>
    <t>Белоус Никита</t>
  </si>
  <si>
    <t>Алексеев Максим</t>
  </si>
  <si>
    <t>Ижорец</t>
  </si>
  <si>
    <t>Власов Евгений</t>
  </si>
  <si>
    <t>Филиппов Иван</t>
  </si>
  <si>
    <t>Филиппов Петр</t>
  </si>
  <si>
    <t>Айиссотоде Задкиел</t>
  </si>
  <si>
    <t>Ледовский Дмитрий</t>
  </si>
  <si>
    <t>КЕФ ТактикБух</t>
  </si>
  <si>
    <t>Веселов Алексей</t>
  </si>
  <si>
    <t>Михайлов Георгий</t>
  </si>
  <si>
    <t>Николаев Александр</t>
  </si>
  <si>
    <t>FinishTi Team</t>
  </si>
  <si>
    <t>Маркин Виктор</t>
  </si>
  <si>
    <t>Демин Никита</t>
  </si>
  <si>
    <t>Демин Антон</t>
  </si>
  <si>
    <t>Тумель Дмитрий</t>
  </si>
  <si>
    <t>Путилов Алексей</t>
  </si>
  <si>
    <t>Румянцев Павел</t>
  </si>
  <si>
    <t>Кульчицкий Владислав</t>
  </si>
  <si>
    <t>Березкин Владислав</t>
  </si>
  <si>
    <t>Никитин Андрей</t>
  </si>
  <si>
    <t>Сазонов Илья</t>
  </si>
  <si>
    <t>Миронов Илья</t>
  </si>
  <si>
    <t>Мошников Михаил</t>
  </si>
  <si>
    <t>Кировск</t>
  </si>
  <si>
    <t>Зайцев Михаил</t>
  </si>
  <si>
    <t>Панеев Александр</t>
  </si>
  <si>
    <t>ОСА Север</t>
  </si>
  <si>
    <t>Белоусов Алексей</t>
  </si>
  <si>
    <t>Сечин Сергей</t>
  </si>
  <si>
    <t>Палкин Сергей</t>
  </si>
  <si>
    <t>Белостоцкий Вячеслав</t>
  </si>
  <si>
    <t>Митрушин Станислав</t>
  </si>
  <si>
    <t>Воронов Денис</t>
  </si>
  <si>
    <t>Ксенофонтов Артем</t>
  </si>
  <si>
    <t>Якушев Кирилл</t>
  </si>
  <si>
    <t>Шляхтенко Сергей</t>
  </si>
  <si>
    <t>Скорая помошь</t>
  </si>
  <si>
    <t>Скурихин Андрей</t>
  </si>
  <si>
    <t>Тихомиров Алексей</t>
  </si>
  <si>
    <t>Фитнес Хаус</t>
  </si>
  <si>
    <t>Калайдин Павел</t>
  </si>
  <si>
    <t>Телятников Александр</t>
  </si>
  <si>
    <t>ТТА</t>
  </si>
  <si>
    <t>Каптелов Борис</t>
  </si>
  <si>
    <t>Андреев Анатолий</t>
  </si>
  <si>
    <t>Баранов Александр</t>
  </si>
  <si>
    <t>Габенов Станислав</t>
  </si>
  <si>
    <t>Козлов Александр</t>
  </si>
  <si>
    <t>Хлусевич Василий</t>
  </si>
  <si>
    <t>Валов Павел</t>
  </si>
  <si>
    <t>Гусаров Дмитрий</t>
  </si>
  <si>
    <t>Бардюков Константин</t>
  </si>
  <si>
    <t>Щербаков Дмитрий</t>
  </si>
  <si>
    <t>Кинежма</t>
  </si>
  <si>
    <t>Тимофеев Ярослав</t>
  </si>
  <si>
    <t>Кузнецов Дмитрий</t>
  </si>
  <si>
    <t>Nike Run Club</t>
  </si>
  <si>
    <t>Хорошайло Александр</t>
  </si>
  <si>
    <t>Богомазов Николай</t>
  </si>
  <si>
    <t>Николаев Сергей</t>
  </si>
  <si>
    <t>Соседов Роман</t>
  </si>
  <si>
    <t>Козопасов Сергей</t>
  </si>
  <si>
    <t>Alex Fitness Team</t>
  </si>
  <si>
    <t>Ломоносов Алексей</t>
  </si>
  <si>
    <t>Курзов Артем</t>
  </si>
  <si>
    <t>Erasmo Scipione</t>
  </si>
  <si>
    <t>Ковалев Алексей</t>
  </si>
  <si>
    <t>Попов Дмитрий</t>
  </si>
  <si>
    <t>Першукевич Тимофей</t>
  </si>
  <si>
    <t>Вилков Геннадий</t>
  </si>
  <si>
    <t>Nike Plus Club</t>
  </si>
  <si>
    <t>Никитенко Артур</t>
  </si>
  <si>
    <t>п. Катушино</t>
  </si>
  <si>
    <t>Леонов Сергей</t>
  </si>
  <si>
    <t>Филичвев Эдуард</t>
  </si>
  <si>
    <t>Карпин Андрей</t>
  </si>
  <si>
    <t>Динамо, Академия л/а</t>
  </si>
  <si>
    <t>Дружинин Сергей</t>
  </si>
  <si>
    <t>Кондратенко Алексей</t>
  </si>
  <si>
    <t>Юрьев Игорь</t>
  </si>
  <si>
    <t>Пудеев Михаил</t>
  </si>
  <si>
    <t>Шаманов Сергей</t>
  </si>
  <si>
    <t>Рачук Константин</t>
  </si>
  <si>
    <t>Красноярск</t>
  </si>
  <si>
    <t>Триатлет</t>
  </si>
  <si>
    <t>Чеснов Валерий</t>
  </si>
  <si>
    <t>Сапаров Михаил</t>
  </si>
  <si>
    <t>Туркин Александр</t>
  </si>
  <si>
    <t>Щичинов Иван</t>
  </si>
  <si>
    <t>Непрокин Виктор</t>
  </si>
  <si>
    <t>Ерин Виталий</t>
  </si>
  <si>
    <t>Борисенко Антон</t>
  </si>
  <si>
    <t>СтройКомБанк</t>
  </si>
  <si>
    <t>Лобанов Андрей</t>
  </si>
  <si>
    <t>Пономарев Алексей</t>
  </si>
  <si>
    <t>Педальки</t>
  </si>
  <si>
    <t>Зинин Алексей</t>
  </si>
  <si>
    <t>Барановский Михаил</t>
  </si>
  <si>
    <t>Николаенок Максим</t>
  </si>
  <si>
    <t>Трукшанин Сергей</t>
  </si>
  <si>
    <t>Олимп</t>
  </si>
  <si>
    <t>Махненко Николай</t>
  </si>
  <si>
    <t>Емельянов Игорь</t>
  </si>
  <si>
    <t>Ягафаров Роман</t>
  </si>
  <si>
    <t>Краснобаев Константин</t>
  </si>
  <si>
    <t>Шошков Николай</t>
  </si>
  <si>
    <t>Ефимов Павел</t>
  </si>
  <si>
    <t>МОсква</t>
  </si>
  <si>
    <t>Trilife.ru</t>
  </si>
  <si>
    <t>Михайлов Максим</t>
  </si>
  <si>
    <t>Здравствуй дерев</t>
  </si>
  <si>
    <t>Твердохлеб Дмитрий</t>
  </si>
  <si>
    <t>Макаров Евгений</t>
  </si>
  <si>
    <t>Iron Team</t>
  </si>
  <si>
    <t>Хамппу Игорь</t>
  </si>
  <si>
    <t>Яруллов Тимур</t>
  </si>
  <si>
    <t>Колесник Игорь</t>
  </si>
  <si>
    <t>Предтеченский Андрей</t>
  </si>
  <si>
    <t>Шумилин Игорь</t>
  </si>
  <si>
    <t>Елин Валерий</t>
  </si>
  <si>
    <t>Щучинов Александр</t>
  </si>
  <si>
    <t>Рябов Дмитрий</t>
  </si>
  <si>
    <t>Одинцов Виталий</t>
  </si>
  <si>
    <t>Тябут Степан</t>
  </si>
  <si>
    <t>Рябов Иван</t>
  </si>
  <si>
    <t>Коробейников Даниил</t>
  </si>
  <si>
    <t>Скрыпник Денис</t>
  </si>
  <si>
    <t>Баранов Анатолий</t>
  </si>
  <si>
    <t>Тычкин Игорь</t>
  </si>
  <si>
    <t>Калитин Сергей</t>
  </si>
  <si>
    <t>Васильев Владислав</t>
  </si>
  <si>
    <t>Тампель Антон</t>
  </si>
  <si>
    <t>Некрасов Геннадий</t>
  </si>
  <si>
    <t>Легомский Михаил</t>
  </si>
  <si>
    <t>Асташкин Алексей</t>
  </si>
  <si>
    <t>Харин Иван</t>
  </si>
  <si>
    <t>Власов Вячеслав</t>
  </si>
  <si>
    <t>Панин Сергей</t>
  </si>
  <si>
    <t>Дегтяренко Анатолий</t>
  </si>
  <si>
    <t>Гатчина</t>
  </si>
  <si>
    <t>Колгашкин Григорий</t>
  </si>
  <si>
    <t>Шамшуров Николай</t>
  </si>
  <si>
    <t>БиМ</t>
  </si>
  <si>
    <t>Захаров Александр</t>
  </si>
  <si>
    <t>Павлов Владимир</t>
  </si>
  <si>
    <t>Источник</t>
  </si>
  <si>
    <t>Должиков Виктор</t>
  </si>
  <si>
    <t>Электросила, Локомотив</t>
  </si>
  <si>
    <t>Грачевский Юрий</t>
  </si>
  <si>
    <t>Иванова Ольга</t>
  </si>
  <si>
    <t>Озолина Яна</t>
  </si>
  <si>
    <t>Ковалева Марина</t>
  </si>
  <si>
    <t>21ranners</t>
  </si>
  <si>
    <t>Аверина Ульяна</t>
  </si>
  <si>
    <t>Черповец</t>
  </si>
  <si>
    <t>Касаткина Наталья</t>
  </si>
  <si>
    <t>Васалаев Евгений</t>
  </si>
  <si>
    <t>Шалбин Вячеслав</t>
  </si>
  <si>
    <t>Лаптев Сергей</t>
  </si>
  <si>
    <t>Запольских Николай</t>
  </si>
  <si>
    <t>Киров</t>
  </si>
  <si>
    <t>Родина</t>
  </si>
  <si>
    <t>Тосенко Владислав</t>
  </si>
  <si>
    <t>ЦСКА</t>
  </si>
  <si>
    <t>Федоров Дмитрий</t>
  </si>
  <si>
    <t>Сланцы</t>
  </si>
  <si>
    <t>Зинченко Данила</t>
  </si>
  <si>
    <t>Лабинск</t>
  </si>
  <si>
    <t>Нонин Александр</t>
  </si>
  <si>
    <t>Тосно</t>
  </si>
  <si>
    <t>Хуснетдинов Ильнур</t>
  </si>
  <si>
    <t>А/К Горняк</t>
  </si>
  <si>
    <t>Алексеев Станислав</t>
  </si>
  <si>
    <t>Кропотин Артем</t>
  </si>
  <si>
    <t>Захаров Виктор</t>
  </si>
  <si>
    <t>п. Кузнечное</t>
  </si>
  <si>
    <t>Альтшулер Михаил</t>
  </si>
  <si>
    <t>Гиричева Елена</t>
  </si>
  <si>
    <t>Горохова Ирина</t>
  </si>
  <si>
    <t>Мисоченко Анатолий</t>
  </si>
  <si>
    <t>Федоров Александр</t>
  </si>
  <si>
    <t>Умаров Бахтиер</t>
  </si>
  <si>
    <t>Смирнов Андрей</t>
  </si>
  <si>
    <t>Ковенков Сергей</t>
  </si>
  <si>
    <t>Болгов Игорь</t>
  </si>
  <si>
    <t>Московская СДЮСШОР №2</t>
  </si>
  <si>
    <t>Растебин Андрей</t>
  </si>
  <si>
    <t>Медянцев Александр</t>
  </si>
  <si>
    <t>Медянцев Владимир</t>
  </si>
  <si>
    <t>Манаков Александр</t>
  </si>
  <si>
    <t>Прохорова Анастасия</t>
  </si>
  <si>
    <t>Сарайникова Алла</t>
  </si>
  <si>
    <t>Капустин Ян</t>
  </si>
  <si>
    <t>Гизаткулов Руслан</t>
  </si>
  <si>
    <t>Воронков Артем</t>
  </si>
  <si>
    <t>Карасев Олег</t>
  </si>
  <si>
    <t>Силинский Евгений</t>
  </si>
  <si>
    <t>Смазнов Сергей</t>
  </si>
  <si>
    <t>Березин Евгений</t>
  </si>
  <si>
    <t>Фоминых Игорь</t>
  </si>
  <si>
    <t>Гершман Михаил</t>
  </si>
  <si>
    <t>Щвец Сергей</t>
  </si>
  <si>
    <t>Новиков Михаил</t>
  </si>
  <si>
    <t>Булданов Андрей</t>
  </si>
  <si>
    <t>Пустовойт Александр</t>
  </si>
  <si>
    <t>Джонсон Шейла</t>
  </si>
  <si>
    <t>Юрченко Никита</t>
  </si>
  <si>
    <t>Турухамов Егор</t>
  </si>
  <si>
    <t>Лысенко Роман</t>
  </si>
  <si>
    <t>Комсомольск-на-Амуре</t>
  </si>
  <si>
    <t>Кусков Никита</t>
  </si>
  <si>
    <t>СОШ №303</t>
  </si>
  <si>
    <t>Борисов Гордей</t>
  </si>
  <si>
    <t>Бочкарев Даниил</t>
  </si>
  <si>
    <t>Андреева Ольга</t>
  </si>
  <si>
    <t>Коган Александр</t>
  </si>
  <si>
    <t>Юрченко Михаил</t>
  </si>
  <si>
    <t>Дьяченко Андрей</t>
  </si>
  <si>
    <t>Антипов Александр</t>
  </si>
  <si>
    <t>О2 Team</t>
  </si>
  <si>
    <t>Лобанов Петр</t>
  </si>
  <si>
    <t>Васканов Владимир</t>
  </si>
  <si>
    <t>Панков Константин</t>
  </si>
  <si>
    <t>Just tri</t>
  </si>
  <si>
    <t>Коцур Дмитрий</t>
  </si>
  <si>
    <t>д. Бегуницы</t>
  </si>
  <si>
    <t>Александров Юрий</t>
  </si>
  <si>
    <t>Монгуш Ачыты</t>
  </si>
  <si>
    <t>ВА МТО</t>
  </si>
  <si>
    <t>Горбовский Дмитрий</t>
  </si>
  <si>
    <t>Коберник Дмитрий</t>
  </si>
  <si>
    <t>Кузнецов Артем</t>
  </si>
  <si>
    <t>Дробович Андрей</t>
  </si>
  <si>
    <t>Трушталевский Степан</t>
  </si>
  <si>
    <t>Разживина Ольга</t>
  </si>
  <si>
    <t>Куриленок Борис</t>
  </si>
  <si>
    <t>Куриленко Ярослав</t>
  </si>
  <si>
    <t>Красносельская ДЮСШ</t>
  </si>
  <si>
    <t>Дьяченко Анатолий</t>
  </si>
  <si>
    <t>Кожин Петр</t>
  </si>
  <si>
    <t>Анженко Виктор</t>
  </si>
  <si>
    <t>Лямин Михаил</t>
  </si>
  <si>
    <t>Волна, Динамо</t>
  </si>
  <si>
    <t>Лямин Сергей</t>
  </si>
  <si>
    <t>Прокошин Владимир</t>
  </si>
  <si>
    <t>Гаврютин Алексей</t>
  </si>
  <si>
    <t>Боруцкий Александр</t>
  </si>
  <si>
    <t>Струин Василий</t>
  </si>
  <si>
    <t>Штурм</t>
  </si>
  <si>
    <t>Волков Дмитрий</t>
  </si>
  <si>
    <t>Иванов Алексей</t>
  </si>
  <si>
    <t>Торжок</t>
  </si>
  <si>
    <t>Lister</t>
  </si>
  <si>
    <t>Коновалова Дарья</t>
  </si>
  <si>
    <t>Янукович Анастасия</t>
  </si>
  <si>
    <t>Бойчук Софья</t>
  </si>
  <si>
    <t>Янукович Максим</t>
  </si>
  <si>
    <t>Степанова Анна</t>
  </si>
  <si>
    <t>Смирнов Анатолий</t>
  </si>
  <si>
    <t>Гривцов Тимофей</t>
  </si>
  <si>
    <t>Юлдашев Дмитрий</t>
  </si>
  <si>
    <t>Погудин Владимир</t>
  </si>
  <si>
    <t>Клименко Вячеслав</t>
  </si>
  <si>
    <t>Лешков Виктор</t>
  </si>
  <si>
    <t>Арифулин Карим</t>
  </si>
  <si>
    <t>Кокотов Евгений</t>
  </si>
  <si>
    <t>Паше Александр</t>
  </si>
  <si>
    <t>Борякин Александр</t>
  </si>
  <si>
    <t>Таможня</t>
  </si>
  <si>
    <t>Сидоренко Евгения</t>
  </si>
  <si>
    <t>Сидоренко Татиана</t>
  </si>
  <si>
    <t>Мажорин Роман</t>
  </si>
  <si>
    <t>Кравченко Сергей</t>
  </si>
  <si>
    <t>Мирный</t>
  </si>
  <si>
    <t>Баронас Игорь</t>
  </si>
  <si>
    <t>17.06</t>
  </si>
  <si>
    <t>18.25</t>
  </si>
  <si>
    <t>19.50</t>
  </si>
  <si>
    <t>19.53</t>
  </si>
  <si>
    <t>20.02</t>
  </si>
  <si>
    <t>20.03</t>
  </si>
  <si>
    <t>20.14</t>
  </si>
  <si>
    <t>20.23</t>
  </si>
  <si>
    <t>20.37</t>
  </si>
  <si>
    <t>20.54</t>
  </si>
  <si>
    <t>20.58</t>
  </si>
  <si>
    <t>21.04</t>
  </si>
  <si>
    <t>21.07</t>
  </si>
  <si>
    <t>21.08</t>
  </si>
  <si>
    <t>21.16</t>
  </si>
  <si>
    <t>21.34</t>
  </si>
  <si>
    <t>21.39</t>
  </si>
  <si>
    <t>21.40</t>
  </si>
  <si>
    <t>21.47</t>
  </si>
  <si>
    <t>22.08</t>
  </si>
  <si>
    <t>22.12</t>
  </si>
  <si>
    <t>22.13</t>
  </si>
  <si>
    <t>22.20</t>
  </si>
  <si>
    <t>22.21</t>
  </si>
  <si>
    <t>22.29</t>
  </si>
  <si>
    <t>22.47</t>
  </si>
  <si>
    <t>22.52</t>
  </si>
  <si>
    <t>23.08</t>
  </si>
  <si>
    <t>23.15</t>
  </si>
  <si>
    <t>23.17</t>
  </si>
  <si>
    <t>23.34</t>
  </si>
  <si>
    <t>23.43</t>
  </si>
  <si>
    <t>23.47</t>
  </si>
  <si>
    <t>сошёл</t>
  </si>
  <si>
    <t>23.50</t>
  </si>
  <si>
    <t>23.52</t>
  </si>
  <si>
    <t>23.54</t>
  </si>
  <si>
    <t>24.03</t>
  </si>
  <si>
    <t>24.05</t>
  </si>
  <si>
    <t>24.16</t>
  </si>
  <si>
    <t>24.24</t>
  </si>
  <si>
    <t>24.27</t>
  </si>
  <si>
    <t>24.31</t>
  </si>
  <si>
    <t>24.34</t>
  </si>
  <si>
    <t>24.38</t>
  </si>
  <si>
    <t>24.48</t>
  </si>
  <si>
    <t>24.52</t>
  </si>
  <si>
    <t>24.53</t>
  </si>
  <si>
    <t>24.58</t>
  </si>
  <si>
    <t>25.02</t>
  </si>
  <si>
    <t>25.03</t>
  </si>
  <si>
    <t>25.05</t>
  </si>
  <si>
    <t>25.10</t>
  </si>
  <si>
    <t>25.11</t>
  </si>
  <si>
    <t>25.13</t>
  </si>
  <si>
    <t>25.20</t>
  </si>
  <si>
    <t>25.26</t>
  </si>
  <si>
    <t>25.30</t>
  </si>
  <si>
    <t>25.40</t>
  </si>
  <si>
    <t>25.49</t>
  </si>
  <si>
    <t>25.52</t>
  </si>
  <si>
    <t>25.54</t>
  </si>
  <si>
    <t>25.59</t>
  </si>
  <si>
    <t>26.01</t>
  </si>
  <si>
    <t>26.16</t>
  </si>
  <si>
    <t>26.21</t>
  </si>
  <si>
    <t>26.27</t>
  </si>
  <si>
    <t>26.35</t>
  </si>
  <si>
    <t>26.39</t>
  </si>
  <si>
    <t>26.51</t>
  </si>
  <si>
    <t>26.57</t>
  </si>
  <si>
    <t>27.02</t>
  </si>
  <si>
    <t>27.06</t>
  </si>
  <si>
    <t>27.07</t>
  </si>
  <si>
    <t>27.11</t>
  </si>
  <si>
    <t>27.14</t>
  </si>
  <si>
    <t>27.16</t>
  </si>
  <si>
    <t>27.19</t>
  </si>
  <si>
    <t>27.21</t>
  </si>
  <si>
    <t>27.23</t>
  </si>
  <si>
    <t>27.25</t>
  </si>
  <si>
    <t>27.29</t>
  </si>
  <si>
    <t>27.31</t>
  </si>
  <si>
    <t>27.32</t>
  </si>
  <si>
    <t>27.34</t>
  </si>
  <si>
    <t>27.40</t>
  </si>
  <si>
    <t>27.47</t>
  </si>
  <si>
    <t>27.58</t>
  </si>
  <si>
    <t>28.03</t>
  </si>
  <si>
    <t>28.04</t>
  </si>
  <si>
    <t>28.12</t>
  </si>
  <si>
    <t>28.18</t>
  </si>
  <si>
    <t>28.30</t>
  </si>
  <si>
    <t>28.31</t>
  </si>
  <si>
    <t>28.39</t>
  </si>
  <si>
    <t>21 декабря 2014 г., старт 12:00             ЦПКиО С.М. Кирова</t>
  </si>
  <si>
    <t>28.44</t>
  </si>
  <si>
    <t>28.49</t>
  </si>
  <si>
    <t>28.50</t>
  </si>
  <si>
    <t>29.04</t>
  </si>
  <si>
    <t>29.10</t>
  </si>
  <si>
    <t>29.11</t>
  </si>
  <si>
    <t>29.17</t>
  </si>
  <si>
    <t>29.20</t>
  </si>
  <si>
    <t>29.21</t>
  </si>
  <si>
    <t>29.29</t>
  </si>
  <si>
    <t>29.33</t>
  </si>
  <si>
    <t>29.52</t>
  </si>
  <si>
    <t>30.05</t>
  </si>
  <si>
    <t>30.09</t>
  </si>
  <si>
    <t>30.40</t>
  </si>
  <si>
    <t>30.57</t>
  </si>
  <si>
    <t>31.05</t>
  </si>
  <si>
    <t>31.06</t>
  </si>
  <si>
    <t>31.07</t>
  </si>
  <si>
    <t>31.10</t>
  </si>
  <si>
    <t>31.28</t>
  </si>
  <si>
    <t>31.32</t>
  </si>
  <si>
    <t>31.37</t>
  </si>
  <si>
    <t>31.44</t>
  </si>
  <si>
    <t>32.13</t>
  </si>
  <si>
    <t>32.47</t>
  </si>
  <si>
    <t>32.49</t>
  </si>
  <si>
    <t>32.56</t>
  </si>
  <si>
    <t>32.59</t>
  </si>
  <si>
    <t>33.03</t>
  </si>
  <si>
    <t>33.05</t>
  </si>
  <si>
    <t>33.15</t>
  </si>
  <si>
    <t>33.22</t>
  </si>
  <si>
    <t>33.25</t>
  </si>
  <si>
    <t>33.29</t>
  </si>
  <si>
    <t>33.32</t>
  </si>
  <si>
    <t>33.44</t>
  </si>
  <si>
    <t>33.45</t>
  </si>
  <si>
    <t>33.51</t>
  </si>
  <si>
    <t>34.08</t>
  </si>
  <si>
    <t>34.09</t>
  </si>
  <si>
    <t>34.23</t>
  </si>
  <si>
    <t>34.37</t>
  </si>
  <si>
    <t>34.58</t>
  </si>
  <si>
    <t>35.04</t>
  </si>
  <si>
    <t>35.21</t>
  </si>
  <si>
    <t>35.24</t>
  </si>
  <si>
    <t>35.27</t>
  </si>
  <si>
    <t>35.32</t>
  </si>
  <si>
    <t>35.34</t>
  </si>
  <si>
    <t>сошла</t>
  </si>
  <si>
    <t>Арутюнян Мери</t>
  </si>
  <si>
    <t>25.42</t>
  </si>
  <si>
    <t>26.54</t>
  </si>
  <si>
    <t>35.36</t>
  </si>
  <si>
    <t>35.43</t>
  </si>
  <si>
    <t>35.51</t>
  </si>
  <si>
    <t>36.07</t>
  </si>
  <si>
    <t>36.10</t>
  </si>
  <si>
    <t>36.11</t>
  </si>
  <si>
    <t>36.17</t>
  </si>
  <si>
    <t>36.30</t>
  </si>
  <si>
    <t>36.33</t>
  </si>
  <si>
    <t>36.38</t>
  </si>
  <si>
    <t>36.47</t>
  </si>
  <si>
    <t>36.58</t>
  </si>
  <si>
    <t>37.02</t>
  </si>
  <si>
    <t>37.04</t>
  </si>
  <si>
    <t>37.17</t>
  </si>
  <si>
    <t>37.21</t>
  </si>
  <si>
    <t>29.19</t>
  </si>
  <si>
    <t>28.40</t>
  </si>
  <si>
    <t>28.43</t>
  </si>
  <si>
    <t>37.25</t>
  </si>
  <si>
    <t>37.27</t>
  </si>
  <si>
    <t>37.28</t>
  </si>
  <si>
    <t>37.30</t>
  </si>
  <si>
    <t>37.34</t>
  </si>
  <si>
    <t>37.44</t>
  </si>
  <si>
    <t>37.51</t>
  </si>
  <si>
    <t>37.53</t>
  </si>
  <si>
    <t>38.03</t>
  </si>
  <si>
    <t>38.05</t>
  </si>
  <si>
    <t>38.07</t>
  </si>
  <si>
    <t>38.30</t>
  </si>
  <si>
    <t>38.37</t>
  </si>
  <si>
    <t>38.42</t>
  </si>
  <si>
    <t>38.44</t>
  </si>
  <si>
    <t>38.55</t>
  </si>
  <si>
    <t>39.01</t>
  </si>
  <si>
    <t>39.08</t>
  </si>
  <si>
    <t>39.12</t>
  </si>
  <si>
    <t>39.15</t>
  </si>
  <si>
    <t>39.16</t>
  </si>
  <si>
    <t>39.19</t>
  </si>
  <si>
    <t>39.20</t>
  </si>
  <si>
    <t>39.21</t>
  </si>
  <si>
    <t>39.30</t>
  </si>
  <si>
    <t>39.32</t>
  </si>
  <si>
    <t>39.34</t>
  </si>
  <si>
    <t>39.42</t>
  </si>
  <si>
    <t>39.43</t>
  </si>
  <si>
    <t>39.47</t>
  </si>
  <si>
    <t>39.48</t>
  </si>
  <si>
    <t>39.52</t>
  </si>
  <si>
    <t>39.53</t>
  </si>
  <si>
    <t>39.59</t>
  </si>
  <si>
    <t>40.03</t>
  </si>
  <si>
    <t>40.13</t>
  </si>
  <si>
    <t>40.20</t>
  </si>
  <si>
    <t>40.23</t>
  </si>
  <si>
    <t>40.24</t>
  </si>
  <si>
    <t>40.29</t>
  </si>
  <si>
    <t>40.30</t>
  </si>
  <si>
    <t>40.36</t>
  </si>
  <si>
    <t>40.37</t>
  </si>
  <si>
    <t>40.41</t>
  </si>
  <si>
    <t>40.51</t>
  </si>
  <si>
    <t>40.59</t>
  </si>
  <si>
    <t>41.06</t>
  </si>
  <si>
    <t>41.10</t>
  </si>
  <si>
    <t>41.16</t>
  </si>
  <si>
    <t>41.21</t>
  </si>
  <si>
    <t>41.27</t>
  </si>
  <si>
    <t>41.30</t>
  </si>
  <si>
    <t>41.33</t>
  </si>
  <si>
    <t>41.36</t>
  </si>
  <si>
    <t>41.40</t>
  </si>
  <si>
    <t>41.42</t>
  </si>
  <si>
    <t>41.44</t>
  </si>
  <si>
    <t>41.45</t>
  </si>
  <si>
    <t>41.58</t>
  </si>
  <si>
    <t>42.02</t>
  </si>
  <si>
    <t>42.04</t>
  </si>
  <si>
    <t>42.06</t>
  </si>
  <si>
    <t>42.11</t>
  </si>
  <si>
    <t>42.15</t>
  </si>
  <si>
    <t>42.16</t>
  </si>
  <si>
    <t>42.20</t>
  </si>
  <si>
    <t>42.24</t>
  </si>
  <si>
    <t>42.27</t>
  </si>
  <si>
    <t>42.29</t>
  </si>
  <si>
    <t>42.30</t>
  </si>
  <si>
    <t>42.37</t>
  </si>
  <si>
    <t>42.48</t>
  </si>
  <si>
    <t>42.54</t>
  </si>
  <si>
    <t>43.09</t>
  </si>
  <si>
    <t>43.05</t>
  </si>
  <si>
    <t>43.02</t>
  </si>
  <si>
    <t>42.58</t>
  </si>
  <si>
    <t>43.10</t>
  </si>
  <si>
    <t>43.11</t>
  </si>
  <si>
    <t>43.15</t>
  </si>
  <si>
    <t>43.20</t>
  </si>
  <si>
    <t>43.26</t>
  </si>
  <si>
    <t>43.30</t>
  </si>
  <si>
    <t>43.32</t>
  </si>
  <si>
    <t>43.38</t>
  </si>
  <si>
    <t>43.39</t>
  </si>
  <si>
    <t>43.42</t>
  </si>
  <si>
    <t>43.43</t>
  </si>
  <si>
    <t>43.46</t>
  </si>
  <si>
    <t>43.51</t>
  </si>
  <si>
    <t>43.56</t>
  </si>
  <si>
    <t>43.59</t>
  </si>
  <si>
    <t>44.10</t>
  </si>
  <si>
    <t>44.12</t>
  </si>
  <si>
    <t>44.14</t>
  </si>
  <si>
    <t>44.16</t>
  </si>
  <si>
    <t>44.17</t>
  </si>
  <si>
    <t>44.19</t>
  </si>
  <si>
    <t>44.24</t>
  </si>
  <si>
    <t>44.29</t>
  </si>
  <si>
    <t>44.31</t>
  </si>
  <si>
    <t>44.34</t>
  </si>
  <si>
    <t>44.44</t>
  </si>
  <si>
    <t>44.47</t>
  </si>
  <si>
    <t>44.49</t>
  </si>
  <si>
    <t>44.50</t>
  </si>
  <si>
    <t>44.52</t>
  </si>
  <si>
    <t>44.53</t>
  </si>
  <si>
    <t>44.54</t>
  </si>
  <si>
    <t>45.09</t>
  </si>
  <si>
    <t>45.14</t>
  </si>
  <si>
    <t>45.16</t>
  </si>
  <si>
    <t>45.18</t>
  </si>
  <si>
    <t>45.19</t>
  </si>
  <si>
    <t>45.23</t>
  </si>
  <si>
    <t>45.26</t>
  </si>
  <si>
    <t>45.29</t>
  </si>
  <si>
    <t>45.33</t>
  </si>
  <si>
    <t>45.38</t>
  </si>
  <si>
    <t>45.41</t>
  </si>
  <si>
    <t>45.45</t>
  </si>
  <si>
    <t>45.51</t>
  </si>
  <si>
    <t>45.52</t>
  </si>
  <si>
    <t>46.06</t>
  </si>
  <si>
    <t>46.09</t>
  </si>
  <si>
    <t>46.15</t>
  </si>
  <si>
    <t>46.17</t>
  </si>
  <si>
    <t>46.23</t>
  </si>
  <si>
    <t>46.29</t>
  </si>
  <si>
    <t>46.31</t>
  </si>
  <si>
    <t>46.32</t>
  </si>
  <si>
    <t>46.34</t>
  </si>
  <si>
    <t>46.37</t>
  </si>
  <si>
    <t>46.40</t>
  </si>
  <si>
    <t>46.46</t>
  </si>
  <si>
    <t>46.47</t>
  </si>
  <si>
    <t>46.57</t>
  </si>
  <si>
    <t>47.03</t>
  </si>
  <si>
    <t>47.07</t>
  </si>
  <si>
    <t>47.08</t>
  </si>
  <si>
    <t>47.09</t>
  </si>
  <si>
    <t>47.11</t>
  </si>
  <si>
    <t>47.15</t>
  </si>
  <si>
    <t>47.16</t>
  </si>
  <si>
    <t>47.25</t>
  </si>
  <si>
    <t>47.27</t>
  </si>
  <si>
    <t>47.32</t>
  </si>
  <si>
    <t>47.33</t>
  </si>
  <si>
    <t>47.37</t>
  </si>
  <si>
    <t>47.38</t>
  </si>
  <si>
    <t>47.49</t>
  </si>
  <si>
    <t>47.54</t>
  </si>
  <si>
    <t>48.01</t>
  </si>
  <si>
    <t>48.16</t>
  </si>
  <si>
    <t>48.19</t>
  </si>
  <si>
    <t>48.25</t>
  </si>
  <si>
    <t>48.26</t>
  </si>
  <si>
    <t>48.33</t>
  </si>
  <si>
    <t>48.38</t>
  </si>
  <si>
    <t>48.39</t>
  </si>
  <si>
    <t>48.41</t>
  </si>
  <si>
    <t>48.45</t>
  </si>
  <si>
    <t>48.46</t>
  </si>
  <si>
    <t>48.49</t>
  </si>
  <si>
    <t>48.55</t>
  </si>
  <si>
    <t>49.07</t>
  </si>
  <si>
    <t>49.09</t>
  </si>
  <si>
    <t>49.15</t>
  </si>
  <si>
    <t>49.18</t>
  </si>
  <si>
    <t>49.21</t>
  </si>
  <si>
    <t>49.24</t>
  </si>
  <si>
    <t>49.30</t>
  </si>
  <si>
    <t>49.31</t>
  </si>
  <si>
    <t>49.36</t>
  </si>
  <si>
    <t>49.41</t>
  </si>
  <si>
    <t>49.45</t>
  </si>
  <si>
    <t>49.48</t>
  </si>
  <si>
    <t>49.49</t>
  </si>
  <si>
    <t>49.56</t>
  </si>
  <si>
    <t>49.58</t>
  </si>
  <si>
    <t>50.04</t>
  </si>
  <si>
    <t>50.06</t>
  </si>
  <si>
    <t>50.12</t>
  </si>
  <si>
    <t>50.15</t>
  </si>
  <si>
    <t>50.23</t>
  </si>
  <si>
    <t>50.24</t>
  </si>
  <si>
    <t>50.26</t>
  </si>
  <si>
    <t>50.30</t>
  </si>
  <si>
    <t>50.33</t>
  </si>
  <si>
    <t>50.38</t>
  </si>
  <si>
    <t>50.40</t>
  </si>
  <si>
    <t>50.42</t>
  </si>
  <si>
    <t>50.46</t>
  </si>
  <si>
    <t>50.48</t>
  </si>
  <si>
    <t>50.59</t>
  </si>
  <si>
    <t>51.10</t>
  </si>
  <si>
    <t>51.14</t>
  </si>
  <si>
    <t>51.27</t>
  </si>
  <si>
    <t>51.34</t>
  </si>
  <si>
    <t>51.38</t>
  </si>
  <si>
    <t>51.45</t>
  </si>
  <si>
    <t>51.47</t>
  </si>
  <si>
    <t>51.51</t>
  </si>
  <si>
    <t>51.56</t>
  </si>
  <si>
    <t>51.58</t>
  </si>
  <si>
    <t>51.59</t>
  </si>
  <si>
    <t>52.02</t>
  </si>
  <si>
    <t>52.06</t>
  </si>
  <si>
    <t>52.08</t>
  </si>
  <si>
    <t>52.15</t>
  </si>
  <si>
    <t>52.17</t>
  </si>
  <si>
    <t>52.20</t>
  </si>
  <si>
    <t>52.21</t>
  </si>
  <si>
    <t>52.24</t>
  </si>
  <si>
    <t>52.30</t>
  </si>
  <si>
    <t>52.33</t>
  </si>
  <si>
    <t>52.38</t>
  </si>
  <si>
    <t>52.46</t>
  </si>
  <si>
    <t>52.54</t>
  </si>
  <si>
    <t>52.57</t>
  </si>
  <si>
    <t>52.58</t>
  </si>
  <si>
    <t>53.00</t>
  </si>
  <si>
    <t>53.05</t>
  </si>
  <si>
    <t>53.09</t>
  </si>
  <si>
    <t>53.14</t>
  </si>
  <si>
    <t>53.15</t>
  </si>
  <si>
    <t>53.17</t>
  </si>
  <si>
    <t>53.23</t>
  </si>
  <si>
    <t>53.30</t>
  </si>
  <si>
    <t>53.32</t>
  </si>
  <si>
    <t>53.33</t>
  </si>
  <si>
    <t>53.46</t>
  </si>
  <si>
    <t>53.50</t>
  </si>
  <si>
    <t>53.52</t>
  </si>
  <si>
    <t>53.57</t>
  </si>
  <si>
    <t>54.03</t>
  </si>
  <si>
    <t>54.05</t>
  </si>
  <si>
    <t>54.08</t>
  </si>
  <si>
    <t>54.09</t>
  </si>
  <si>
    <t>54.15</t>
  </si>
  <si>
    <t>54.21</t>
  </si>
  <si>
    <t>54.24</t>
  </si>
  <si>
    <t>54.32</t>
  </si>
  <si>
    <t>54.42</t>
  </si>
  <si>
    <t>54.44</t>
  </si>
  <si>
    <t>54.45</t>
  </si>
  <si>
    <t>55.01</t>
  </si>
  <si>
    <t>55.08</t>
  </si>
  <si>
    <t>55.15</t>
  </si>
  <si>
    <t>55.36</t>
  </si>
  <si>
    <t>55.38</t>
  </si>
  <si>
    <t>55.40</t>
  </si>
  <si>
    <t>55.43</t>
  </si>
  <si>
    <t>55.46</t>
  </si>
  <si>
    <t>55.54</t>
  </si>
  <si>
    <t>56.08</t>
  </si>
  <si>
    <t>56.09</t>
  </si>
  <si>
    <t>56.18</t>
  </si>
  <si>
    <t>56.23</t>
  </si>
  <si>
    <t>56.24</t>
  </si>
  <si>
    <t>56.29</t>
  </si>
  <si>
    <t>56.30</t>
  </si>
  <si>
    <t>56.32</t>
  </si>
  <si>
    <t>56.35</t>
  </si>
  <si>
    <t>56.39</t>
  </si>
  <si>
    <t>56.42</t>
  </si>
  <si>
    <t>56.44</t>
  </si>
  <si>
    <t>56.45</t>
  </si>
  <si>
    <t>56.50</t>
  </si>
  <si>
    <t>56.55</t>
  </si>
  <si>
    <t>56.59</t>
  </si>
  <si>
    <t>57.08</t>
  </si>
  <si>
    <t>57.23</t>
  </si>
  <si>
    <t>57.34</t>
  </si>
  <si>
    <t>57.39</t>
  </si>
  <si>
    <t>57.41</t>
  </si>
  <si>
    <t>57.43</t>
  </si>
  <si>
    <t>57.45</t>
  </si>
  <si>
    <t>57.55</t>
  </si>
  <si>
    <t>58.00</t>
  </si>
  <si>
    <t>58.31</t>
  </si>
  <si>
    <t>58.50</t>
  </si>
  <si>
    <t>58.52</t>
  </si>
  <si>
    <t>58.53</t>
  </si>
  <si>
    <t>59.00</t>
  </si>
  <si>
    <t>59.06</t>
  </si>
  <si>
    <t>59.30</t>
  </si>
  <si>
    <t>59.32</t>
  </si>
  <si>
    <t>1:01.00</t>
  </si>
  <si>
    <t>1:01.17</t>
  </si>
  <si>
    <t>1:01.20</t>
  </si>
  <si>
    <t>1:01.39</t>
  </si>
  <si>
    <t>1:01.41</t>
  </si>
  <si>
    <t>1:01.42</t>
  </si>
  <si>
    <t>57.40</t>
  </si>
  <si>
    <t>1:01.49</t>
  </si>
  <si>
    <t>1:01.54</t>
  </si>
  <si>
    <t>1:02.05</t>
  </si>
  <si>
    <t>1:02.09</t>
  </si>
  <si>
    <t>1:02.06</t>
  </si>
  <si>
    <t>1:02.19</t>
  </si>
  <si>
    <t>1:02.26</t>
  </si>
  <si>
    <t>1:02.35</t>
  </si>
  <si>
    <t>1:02.37</t>
  </si>
  <si>
    <t>1:02.44</t>
  </si>
  <si>
    <t>1:02.59</t>
  </si>
  <si>
    <t>1:03.56</t>
  </si>
  <si>
    <t>1:04.55</t>
  </si>
  <si>
    <t>1:04.59</t>
  </si>
  <si>
    <t>1:05.04</t>
  </si>
  <si>
    <t>1:05.22</t>
  </si>
  <si>
    <t>1:07.21</t>
  </si>
  <si>
    <t>1:08.51</t>
  </si>
  <si>
    <t>1:09.04</t>
  </si>
  <si>
    <t>1:09.07</t>
  </si>
  <si>
    <t>1:09.14</t>
  </si>
  <si>
    <t>1:12.15</t>
  </si>
  <si>
    <t>1:17.22</t>
  </si>
  <si>
    <t>59.23</t>
  </si>
  <si>
    <t>Главный судья</t>
  </si>
  <si>
    <t>Главный секретарь</t>
  </si>
  <si>
    <t>Вязнер Б.Я.</t>
  </si>
  <si>
    <t>Кочетков М.А.</t>
  </si>
  <si>
    <t>Санкт-Петербург
21 декабря 2014</t>
  </si>
  <si>
    <t>Новоселов Игорь</t>
  </si>
  <si>
    <t>Горизонтов Дмитрий</t>
  </si>
  <si>
    <t>Овчинников Павел</t>
  </si>
  <si>
    <t>Дмитриева Наталья</t>
  </si>
  <si>
    <t>Галактионов Кирилл</t>
  </si>
  <si>
    <t>Бандак Валерий</t>
  </si>
  <si>
    <t>Задворных Сергей</t>
  </si>
  <si>
    <t>Республиканской категории</t>
  </si>
  <si>
    <t>Всесоюзной категории</t>
  </si>
  <si>
    <t>Мацкевич Евгения</t>
  </si>
  <si>
    <t>44.22</t>
  </si>
  <si>
    <t>48.20</t>
  </si>
  <si>
    <t>Томашевич Сусанна</t>
  </si>
  <si>
    <t>45.40</t>
  </si>
  <si>
    <t>н/я</t>
  </si>
  <si>
    <t>26.30</t>
  </si>
  <si>
    <t>41.08</t>
  </si>
  <si>
    <t>Ившичев Сергей</t>
  </si>
  <si>
    <t>Шишкин Вячеслав</t>
  </si>
  <si>
    <t>21.21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</si>
</sst>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/ss.0"/>
    <numFmt numFmtId="173" formatCode="dd/mm/yy&quot;     &quot;\ h:mm"/>
    <numFmt numFmtId="174" formatCode="[h]:mm/ss"/>
    <numFmt numFmtId="175" formatCode="[$-FC19]d\ mmmm\ yyyy\ &quot;г.&quot;"/>
    <numFmt numFmtId="176" formatCode="mm:ss.0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12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right" vertical="center"/>
      <protection hidden="1"/>
    </xf>
    <xf numFmtId="0" fontId="4" fillId="32" borderId="10" xfId="52" applyFont="1" applyFill="1" applyBorder="1" applyAlignment="1" applyProtection="1">
      <alignment horizontal="center" vertical="center" wrapText="1"/>
      <protection hidden="1"/>
    </xf>
    <xf numFmtId="1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3" fillId="0" borderId="0" xfId="52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4" fillId="0" borderId="0" xfId="0" applyFont="1" applyAlignment="1">
      <alignment vertical="center"/>
    </xf>
    <xf numFmtId="0" fontId="2" fillId="0" borderId="0" xfId="52" applyFont="1" applyFill="1" applyBorder="1" applyAlignment="1" applyProtection="1">
      <alignment vertical="top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center" vertical="center"/>
      <protection hidden="1"/>
    </xf>
    <xf numFmtId="49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1" xfId="52" applyFont="1" applyFill="1" applyBorder="1" applyAlignment="1" applyProtection="1">
      <alignment horizontal="left" vertical="center"/>
      <protection hidden="1"/>
    </xf>
    <xf numFmtId="1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Font="1" applyFill="1" applyBorder="1" applyAlignment="1" applyProtection="1">
      <alignment horizontal="center" vertical="center"/>
      <protection hidden="1"/>
    </xf>
    <xf numFmtId="0" fontId="55" fillId="0" borderId="11" xfId="0" applyNumberFormat="1" applyFont="1" applyBorder="1" applyAlignment="1">
      <alignment horizontal="center" vertical="center"/>
    </xf>
    <xf numFmtId="0" fontId="2" fillId="0" borderId="11" xfId="52" applyFont="1" applyFill="1" applyBorder="1" applyAlignment="1" applyProtection="1">
      <alignment horizontal="center" vertical="center" wrapText="1"/>
      <protection hidden="1"/>
    </xf>
    <xf numFmtId="0" fontId="55" fillId="0" borderId="11" xfId="0" applyFont="1" applyBorder="1" applyAlignment="1">
      <alignment horizontal="center" vertical="center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49" fontId="18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5" fillId="0" borderId="11" xfId="0" applyFont="1" applyBorder="1" applyAlignment="1">
      <alignment horizontal="center" vertical="center" shrinkToFit="1"/>
    </xf>
    <xf numFmtId="0" fontId="2" fillId="0" borderId="11" xfId="52" applyFont="1" applyFill="1" applyBorder="1" applyAlignment="1" applyProtection="1">
      <alignment horizontal="center" vertical="center" shrinkToFit="1"/>
      <protection hidden="1"/>
    </xf>
    <xf numFmtId="0" fontId="19" fillId="32" borderId="10" xfId="52" applyFont="1" applyFill="1" applyBorder="1" applyAlignment="1" applyProtection="1">
      <alignment horizontal="center" vertical="center" wrapText="1"/>
      <protection hidden="1"/>
    </xf>
    <xf numFmtId="1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Font="1" applyFill="1" applyBorder="1" applyAlignment="1" applyProtection="1">
      <alignment horizontal="center" vertical="center"/>
      <protection hidden="1"/>
    </xf>
    <xf numFmtId="0" fontId="5" fillId="0" borderId="11" xfId="52" applyFont="1" applyFill="1" applyBorder="1" applyAlignment="1" applyProtection="1">
      <alignment horizontal="center" vertical="center" shrinkToFit="1"/>
      <protection hidden="1"/>
    </xf>
    <xf numFmtId="0" fontId="4" fillId="32" borderId="10" xfId="52" applyFont="1" applyFill="1" applyBorder="1" applyAlignment="1" applyProtection="1">
      <alignment horizontal="center" vertical="center" wrapText="1"/>
      <protection hidden="1"/>
    </xf>
    <xf numFmtId="1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Font="1" applyFill="1" applyBorder="1" applyAlignment="1" applyProtection="1">
      <alignment vertical="center" wrapText="1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" fillId="0" borderId="11" xfId="52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 horizontal="center" vertical="center"/>
      <protection hidden="1"/>
    </xf>
    <xf numFmtId="0" fontId="2" fillId="0" borderId="10" xfId="52" applyFont="1" applyFill="1" applyBorder="1" applyAlignment="1" applyProtection="1">
      <alignment horizontal="left" vertical="center"/>
      <protection hidden="1"/>
    </xf>
    <xf numFmtId="1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19" fillId="32" borderId="11" xfId="52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1" fontId="19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49" fontId="19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19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1" xfId="52" applyFont="1" applyFill="1" applyBorder="1" applyAlignment="1" applyProtection="1">
      <alignment horizontal="center" vertical="center" wrapText="1"/>
      <protection hidden="1"/>
    </xf>
    <xf numFmtId="1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55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3" fillId="0" borderId="0" xfId="52" applyFont="1" applyFill="1" applyBorder="1" applyAlignment="1" applyProtection="1">
      <alignment horizontal="center"/>
      <protection hidden="1"/>
    </xf>
    <xf numFmtId="0" fontId="7" fillId="0" borderId="0" xfId="53" applyFont="1" applyBorder="1" applyAlignment="1" applyProtection="1">
      <alignment horizontal="center"/>
      <protection/>
    </xf>
    <xf numFmtId="0" fontId="11" fillId="0" borderId="0" xfId="52" applyFont="1" applyFill="1" applyBorder="1" applyAlignment="1" applyProtection="1">
      <alignment horizontal="left" vertical="center" indent="5"/>
      <protection hidden="1"/>
    </xf>
    <xf numFmtId="0" fontId="13" fillId="0" borderId="0" xfId="52" applyFont="1" applyFill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/>
    </xf>
    <xf numFmtId="0" fontId="11" fillId="0" borderId="0" xfId="52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3.12.2012-NewYear%205&#108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Мужчины 10км"/>
      <sheetName val="Женщины 10км"/>
      <sheetName val="Мужчины 5км"/>
      <sheetName val="Женщины 5к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4">
      <selection activeCell="E20" sqref="E20"/>
    </sheetView>
  </sheetViews>
  <sheetFormatPr defaultColWidth="9.00390625" defaultRowHeight="12.75"/>
  <sheetData>
    <row r="1" spans="1:9" ht="18.75" customHeight="1">
      <c r="A1" s="71" t="s">
        <v>16</v>
      </c>
      <c r="B1" s="71"/>
      <c r="C1" s="71"/>
      <c r="D1" s="71"/>
      <c r="E1" s="71"/>
      <c r="F1" s="71"/>
      <c r="G1" s="71"/>
      <c r="H1" s="71"/>
      <c r="I1" s="71"/>
    </row>
    <row r="2" spans="1:9" ht="18.75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9" ht="18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8.75" customHeigh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 customHeight="1">
      <c r="A5" s="71"/>
      <c r="B5" s="71"/>
      <c r="C5" s="71"/>
      <c r="D5" s="71"/>
      <c r="E5" s="71"/>
      <c r="F5" s="71"/>
      <c r="G5" s="71"/>
      <c r="H5" s="71"/>
      <c r="I5" s="71"/>
    </row>
    <row r="6" spans="1:9" ht="12.75" customHeight="1">
      <c r="A6" s="71"/>
      <c r="B6" s="71"/>
      <c r="C6" s="71"/>
      <c r="D6" s="71"/>
      <c r="E6" s="71"/>
      <c r="F6" s="71"/>
      <c r="G6" s="71"/>
      <c r="H6" s="71"/>
      <c r="I6" s="71"/>
    </row>
    <row r="7" spans="1:9" ht="12.75" customHeight="1">
      <c r="A7" s="71"/>
      <c r="B7" s="71"/>
      <c r="C7" s="71"/>
      <c r="D7" s="71"/>
      <c r="E7" s="71"/>
      <c r="F7" s="71"/>
      <c r="G7" s="71"/>
      <c r="H7" s="71"/>
      <c r="I7" s="71"/>
    </row>
    <row r="8" spans="1:9" ht="12.75" customHeight="1">
      <c r="A8" s="71"/>
      <c r="B8" s="71"/>
      <c r="C8" s="71"/>
      <c r="D8" s="71"/>
      <c r="E8" s="71"/>
      <c r="F8" s="71"/>
      <c r="G8" s="71"/>
      <c r="H8" s="71"/>
      <c r="I8" s="71"/>
    </row>
    <row r="9" spans="1:9" ht="12.75" customHeight="1">
      <c r="A9" s="71"/>
      <c r="B9" s="71"/>
      <c r="C9" s="71"/>
      <c r="D9" s="71"/>
      <c r="E9" s="71"/>
      <c r="F9" s="71"/>
      <c r="G9" s="71"/>
      <c r="H9" s="71"/>
      <c r="I9" s="71"/>
    </row>
    <row r="10" spans="1:9" ht="12.75" customHeight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2.75" customHeight="1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2.7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12.7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2.7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2.7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8.75" customHeight="1">
      <c r="A24" s="74" t="s">
        <v>11</v>
      </c>
      <c r="B24" s="74"/>
      <c r="C24" s="74"/>
      <c r="D24" s="74"/>
      <c r="E24" s="74"/>
      <c r="F24" s="74"/>
      <c r="G24" s="74"/>
      <c r="H24" s="74"/>
      <c r="I24" s="74"/>
    </row>
    <row r="25" spans="1:9" ht="12.7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72.75" customHeight="1">
      <c r="A26" s="75" t="s">
        <v>13</v>
      </c>
      <c r="B26" s="76"/>
      <c r="C26" s="76"/>
      <c r="D26" s="76"/>
      <c r="E26" s="76"/>
      <c r="F26" s="76"/>
      <c r="G26" s="76"/>
      <c r="H26" s="76"/>
      <c r="I26" s="76"/>
    </row>
    <row r="27" spans="1:9" ht="12.7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2.7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 customHeight="1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 customHeight="1">
      <c r="A36" s="20"/>
      <c r="B36" s="20"/>
      <c r="C36" s="20"/>
      <c r="D36" s="20"/>
      <c r="E36" s="20"/>
      <c r="F36" s="20"/>
      <c r="G36" s="20"/>
      <c r="H36" s="20"/>
      <c r="I36" s="20"/>
    </row>
    <row r="48" spans="1:9" ht="12.75">
      <c r="A48" s="72" t="s">
        <v>1308</v>
      </c>
      <c r="B48" s="73"/>
      <c r="C48" s="73"/>
      <c r="D48" s="73"/>
      <c r="E48" s="73"/>
      <c r="F48" s="73"/>
      <c r="G48" s="73"/>
      <c r="H48" s="73"/>
      <c r="I48" s="73"/>
    </row>
    <row r="49" spans="1:9" ht="12.75">
      <c r="A49" s="73"/>
      <c r="B49" s="73"/>
      <c r="C49" s="73"/>
      <c r="D49" s="73"/>
      <c r="E49" s="73"/>
      <c r="F49" s="73"/>
      <c r="G49" s="73"/>
      <c r="H49" s="73"/>
      <c r="I49" s="73"/>
    </row>
  </sheetData>
  <sheetProtection/>
  <mergeCells count="4">
    <mergeCell ref="A1:I12"/>
    <mergeCell ref="A48:I49"/>
    <mergeCell ref="A24:I24"/>
    <mergeCell ref="A26:I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2"/>
  <sheetViews>
    <sheetView showGridLines="0" showZeros="0" view="pageLayout" zoomScale="130" zoomScaleNormal="130" zoomScalePageLayoutView="130" workbookViewId="0" topLeftCell="A1">
      <selection activeCell="F10" sqref="F10"/>
    </sheetView>
  </sheetViews>
  <sheetFormatPr defaultColWidth="9.00390625" defaultRowHeight="12.75" customHeight="1"/>
  <cols>
    <col min="1" max="1" width="4.125" style="10" customWidth="1"/>
    <col min="2" max="2" width="4.375" style="10" customWidth="1"/>
    <col min="3" max="3" width="19.25390625" style="5" bestFit="1" customWidth="1"/>
    <col min="4" max="4" width="4.625" style="6" customWidth="1"/>
    <col min="5" max="5" width="13.875" style="7" customWidth="1"/>
    <col min="6" max="6" width="17.25390625" style="9" customWidth="1"/>
    <col min="7" max="7" width="6.25390625" style="16" customWidth="1"/>
    <col min="8" max="8" width="4.00390625" style="8" customWidth="1"/>
    <col min="9" max="9" width="4.125" style="8" customWidth="1"/>
    <col min="10" max="10" width="9.125" style="4" customWidth="1"/>
    <col min="11" max="11" width="9.125" style="4" hidden="1" customWidth="1"/>
    <col min="12" max="16" width="9.125" style="4" customWidth="1"/>
    <col min="17" max="17" width="0" style="4" hidden="1" customWidth="1"/>
    <col min="18" max="16384" width="9.125" style="4" customWidth="1"/>
  </cols>
  <sheetData>
    <row r="1" spans="1:9" ht="20.2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</row>
    <row r="2" spans="1:9" ht="20.2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29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8" customHeight="1" hidden="1">
      <c r="A4" s="79" t="s">
        <v>6</v>
      </c>
      <c r="B4" s="79"/>
      <c r="C4" s="79"/>
      <c r="D4" s="79"/>
      <c r="E4" s="79"/>
      <c r="F4" s="79"/>
      <c r="G4" s="79"/>
      <c r="H4" s="79"/>
      <c r="I4" s="17"/>
    </row>
    <row r="5" spans="1:9" ht="18" customHeight="1">
      <c r="A5" s="80" t="s">
        <v>10</v>
      </c>
      <c r="B5" s="80"/>
      <c r="C5" s="80"/>
      <c r="D5" s="80"/>
      <c r="E5" s="80"/>
      <c r="F5" s="80"/>
      <c r="G5" s="80"/>
      <c r="H5" s="80"/>
      <c r="I5" s="80"/>
    </row>
    <row r="6" spans="3:9" ht="17.25" customHeight="1">
      <c r="C6" s="81">
        <v>0</v>
      </c>
      <c r="D6" s="81"/>
      <c r="E6" s="81"/>
      <c r="F6" s="81"/>
      <c r="G6" s="81"/>
      <c r="H6" s="11"/>
      <c r="I6" s="11"/>
    </row>
    <row r="7" spans="1:7" s="1" customFormat="1" ht="13.5" customHeight="1">
      <c r="A7" s="18"/>
      <c r="B7" s="19"/>
      <c r="C7" s="78" t="s">
        <v>911</v>
      </c>
      <c r="D7" s="78"/>
      <c r="E7" s="78"/>
      <c r="F7" s="78"/>
      <c r="G7" s="78"/>
    </row>
    <row r="8" spans="1:17" s="2" customFormat="1" ht="12">
      <c r="A8" s="12" t="s">
        <v>9</v>
      </c>
      <c r="B8" s="65" t="s">
        <v>0</v>
      </c>
      <c r="C8" s="65" t="s">
        <v>1</v>
      </c>
      <c r="D8" s="66" t="s">
        <v>2</v>
      </c>
      <c r="E8" s="66" t="s">
        <v>3</v>
      </c>
      <c r="F8" s="66" t="s">
        <v>4</v>
      </c>
      <c r="G8" s="67" t="s">
        <v>7</v>
      </c>
      <c r="H8" s="68" t="s">
        <v>5</v>
      </c>
      <c r="I8" s="68" t="s">
        <v>8</v>
      </c>
      <c r="J8" s="3"/>
      <c r="K8" s="3">
        <f aca="true" t="shared" si="0" ref="K8:K40">IF(AND(D8&gt;=1995,D8&lt;=1996),"М18",IF(AND(D8&gt;=1997,D8&lt;=1998),"М17",""))</f>
      </c>
      <c r="L8" s="3"/>
      <c r="M8" s="3"/>
      <c r="N8" s="3"/>
      <c r="O8" s="3"/>
      <c r="P8" s="3"/>
      <c r="Q8" s="3"/>
    </row>
    <row r="9" spans="1:17" s="3" customFormat="1" ht="12.75" customHeight="1">
      <c r="A9" s="40">
        <v>1</v>
      </c>
      <c r="B9" s="55">
        <v>512</v>
      </c>
      <c r="C9" s="56" t="s">
        <v>414</v>
      </c>
      <c r="D9" s="57">
        <v>1991</v>
      </c>
      <c r="E9" s="55"/>
      <c r="F9" s="38" t="s">
        <v>370</v>
      </c>
      <c r="G9" s="35" t="s">
        <v>943</v>
      </c>
      <c r="H9" s="34">
        <f aca="true" t="shared" si="1" ref="H9:H40">IF(AND(D9&gt;=1945,D9&lt;=1954),"М60",IF(AND(D9&gt;=1955,D9&lt;=1964),"М50",IF(AND(D9&gt;=1965,D9&lt;=1974),"М40",K9)))</f>
      </c>
      <c r="I9" s="34"/>
      <c r="K9" s="3">
        <f t="shared" si="0"/>
      </c>
      <c r="Q9" s="3">
        <v>1995</v>
      </c>
    </row>
    <row r="10" spans="1:17" s="3" customFormat="1" ht="12.75" customHeight="1">
      <c r="A10" s="40">
        <v>2</v>
      </c>
      <c r="B10" s="30">
        <v>874</v>
      </c>
      <c r="C10" s="28" t="s">
        <v>504</v>
      </c>
      <c r="D10" s="29">
        <v>1981</v>
      </c>
      <c r="E10" s="30" t="s">
        <v>374</v>
      </c>
      <c r="F10" s="38" t="s">
        <v>428</v>
      </c>
      <c r="G10" s="35" t="s">
        <v>944</v>
      </c>
      <c r="H10" s="34">
        <f t="shared" si="1"/>
      </c>
      <c r="I10" s="34"/>
      <c r="K10" s="3">
        <f t="shared" si="0"/>
      </c>
      <c r="M10" s="4"/>
      <c r="N10" s="4"/>
      <c r="O10" s="4"/>
      <c r="P10" s="4"/>
      <c r="Q10" s="4">
        <v>2002</v>
      </c>
    </row>
    <row r="11" spans="1:17" s="3" customFormat="1" ht="12.75" customHeight="1">
      <c r="A11" s="40">
        <v>3</v>
      </c>
      <c r="B11" s="30">
        <v>537</v>
      </c>
      <c r="C11" s="28" t="s">
        <v>723</v>
      </c>
      <c r="D11" s="29">
        <v>1970</v>
      </c>
      <c r="E11" s="30" t="s">
        <v>716</v>
      </c>
      <c r="F11" s="38" t="s">
        <v>20</v>
      </c>
      <c r="G11" s="35" t="s">
        <v>953</v>
      </c>
      <c r="H11" s="34" t="str">
        <f t="shared" si="1"/>
        <v>М40</v>
      </c>
      <c r="I11" s="34">
        <v>1</v>
      </c>
      <c r="K11" s="3">
        <f t="shared" si="0"/>
      </c>
      <c r="Q11" s="3">
        <v>2063</v>
      </c>
    </row>
    <row r="12" spans="1:17" s="3" customFormat="1" ht="12.75" customHeight="1">
      <c r="A12" s="40">
        <v>4</v>
      </c>
      <c r="B12" s="30">
        <v>752</v>
      </c>
      <c r="C12" s="28" t="s">
        <v>448</v>
      </c>
      <c r="D12" s="29">
        <v>1996</v>
      </c>
      <c r="E12" s="30" t="s">
        <v>17</v>
      </c>
      <c r="F12" s="38" t="s">
        <v>21</v>
      </c>
      <c r="G12" s="35" t="s">
        <v>954</v>
      </c>
      <c r="H12" s="34" t="str">
        <f t="shared" si="1"/>
        <v>М18</v>
      </c>
      <c r="I12" s="34">
        <v>1</v>
      </c>
      <c r="K12" s="3" t="str">
        <f t="shared" si="0"/>
        <v>М18</v>
      </c>
      <c r="M12" s="4"/>
      <c r="N12" s="4"/>
      <c r="O12" s="4"/>
      <c r="P12" s="4"/>
      <c r="Q12" s="4">
        <v>2077</v>
      </c>
    </row>
    <row r="13" spans="1:17" s="3" customFormat="1" ht="12.75" customHeight="1">
      <c r="A13" s="40">
        <v>5</v>
      </c>
      <c r="B13" s="30">
        <v>535</v>
      </c>
      <c r="C13" s="28" t="s">
        <v>725</v>
      </c>
      <c r="D13" s="29">
        <v>1994</v>
      </c>
      <c r="E13" s="30" t="s">
        <v>17</v>
      </c>
      <c r="F13" s="38" t="s">
        <v>726</v>
      </c>
      <c r="G13" s="35" t="s">
        <v>957</v>
      </c>
      <c r="H13" s="34">
        <f t="shared" si="1"/>
      </c>
      <c r="I13" s="34"/>
      <c r="K13" s="3">
        <f t="shared" si="0"/>
      </c>
      <c r="Q13" s="3">
        <v>2121</v>
      </c>
    </row>
    <row r="14" spans="1:17" s="3" customFormat="1" ht="12.75" customHeight="1">
      <c r="A14" s="40">
        <v>6</v>
      </c>
      <c r="B14" s="30">
        <v>533</v>
      </c>
      <c r="C14" s="28" t="s">
        <v>728</v>
      </c>
      <c r="D14" s="29">
        <v>1988</v>
      </c>
      <c r="E14" s="30" t="s">
        <v>17</v>
      </c>
      <c r="F14" s="38" t="s">
        <v>436</v>
      </c>
      <c r="G14" s="35" t="s">
        <v>958</v>
      </c>
      <c r="H14" s="34">
        <f t="shared" si="1"/>
      </c>
      <c r="I14" s="34"/>
      <c r="K14" s="3">
        <f t="shared" si="0"/>
      </c>
      <c r="Q14" s="3">
        <v>2124</v>
      </c>
    </row>
    <row r="15" spans="1:17" s="3" customFormat="1" ht="12.75" customHeight="1">
      <c r="A15" s="40">
        <v>7</v>
      </c>
      <c r="B15" s="30">
        <v>583</v>
      </c>
      <c r="C15" s="28" t="s">
        <v>803</v>
      </c>
      <c r="D15" s="29">
        <v>1988</v>
      </c>
      <c r="E15" s="30" t="s">
        <v>374</v>
      </c>
      <c r="F15" s="38"/>
      <c r="G15" s="35" t="s">
        <v>960</v>
      </c>
      <c r="H15" s="34">
        <f t="shared" si="1"/>
      </c>
      <c r="I15" s="34"/>
      <c r="K15" s="3">
        <f t="shared" si="0"/>
      </c>
      <c r="M15" s="4"/>
      <c r="N15" s="4"/>
      <c r="O15" s="4"/>
      <c r="P15" s="4"/>
      <c r="Q15" s="4">
        <v>2132</v>
      </c>
    </row>
    <row r="16" spans="1:17" s="3" customFormat="1" ht="12.75" customHeight="1">
      <c r="A16" s="40">
        <v>8</v>
      </c>
      <c r="B16" s="30">
        <v>902</v>
      </c>
      <c r="C16" s="28" t="s">
        <v>548</v>
      </c>
      <c r="D16" s="29">
        <v>1979</v>
      </c>
      <c r="E16" s="30" t="s">
        <v>18</v>
      </c>
      <c r="F16" s="38" t="s">
        <v>82</v>
      </c>
      <c r="G16" s="35" t="s">
        <v>961</v>
      </c>
      <c r="H16" s="34">
        <f t="shared" si="1"/>
      </c>
      <c r="I16" s="34"/>
      <c r="K16" s="3">
        <f t="shared" si="0"/>
      </c>
      <c r="M16" s="4"/>
      <c r="N16" s="4"/>
      <c r="O16" s="4"/>
      <c r="P16" s="4"/>
      <c r="Q16" s="4">
        <v>2134</v>
      </c>
    </row>
    <row r="17" spans="1:17" s="3" customFormat="1" ht="12.75" customHeight="1">
      <c r="A17" s="40">
        <v>9</v>
      </c>
      <c r="B17" s="30">
        <v>462</v>
      </c>
      <c r="C17" s="28" t="s">
        <v>676</v>
      </c>
      <c r="D17" s="29">
        <v>1993</v>
      </c>
      <c r="E17" s="30" t="s">
        <v>17</v>
      </c>
      <c r="F17" s="38"/>
      <c r="G17" s="35" t="s">
        <v>971</v>
      </c>
      <c r="H17" s="34">
        <f t="shared" si="1"/>
      </c>
      <c r="I17" s="34"/>
      <c r="K17" s="3">
        <f t="shared" si="0"/>
      </c>
      <c r="Q17" s="3">
        <v>2171</v>
      </c>
    </row>
    <row r="18" spans="1:17" s="3" customFormat="1" ht="12.75" customHeight="1">
      <c r="A18" s="40">
        <v>10</v>
      </c>
      <c r="B18" s="30">
        <v>908</v>
      </c>
      <c r="C18" s="28" t="s">
        <v>556</v>
      </c>
      <c r="D18" s="29">
        <v>1992</v>
      </c>
      <c r="E18" s="30" t="s">
        <v>17</v>
      </c>
      <c r="F18" s="38" t="s">
        <v>23</v>
      </c>
      <c r="G18" s="35" t="s">
        <v>972</v>
      </c>
      <c r="H18" s="34">
        <f t="shared" si="1"/>
      </c>
      <c r="I18" s="34"/>
      <c r="K18" s="3">
        <f t="shared" si="0"/>
      </c>
      <c r="M18" s="4"/>
      <c r="N18" s="4"/>
      <c r="O18" s="4"/>
      <c r="P18" s="4"/>
      <c r="Q18" s="4">
        <v>2177</v>
      </c>
    </row>
    <row r="19" spans="1:17" s="3" customFormat="1" ht="12.75" customHeight="1">
      <c r="A19" s="40">
        <v>11</v>
      </c>
      <c r="B19" s="30">
        <v>846</v>
      </c>
      <c r="C19" s="28" t="s">
        <v>479</v>
      </c>
      <c r="D19" s="29">
        <v>1989</v>
      </c>
      <c r="E19" s="30" t="s">
        <v>480</v>
      </c>
      <c r="F19" s="38" t="s">
        <v>94</v>
      </c>
      <c r="G19" s="35" t="s">
        <v>973</v>
      </c>
      <c r="H19" s="34">
        <f t="shared" si="1"/>
      </c>
      <c r="I19" s="34"/>
      <c r="K19" s="3">
        <f t="shared" si="0"/>
      </c>
      <c r="M19" s="4"/>
      <c r="N19" s="4"/>
      <c r="O19" s="4"/>
      <c r="P19" s="4"/>
      <c r="Q19" s="4">
        <v>2190</v>
      </c>
    </row>
    <row r="20" spans="1:17" s="3" customFormat="1" ht="12.75" customHeight="1">
      <c r="A20" s="40">
        <v>12</v>
      </c>
      <c r="B20" s="30">
        <v>532</v>
      </c>
      <c r="C20" s="28" t="s">
        <v>729</v>
      </c>
      <c r="D20" s="29">
        <v>1990</v>
      </c>
      <c r="E20" s="30" t="s">
        <v>17</v>
      </c>
      <c r="F20" s="38" t="s">
        <v>436</v>
      </c>
      <c r="G20" s="35" t="s">
        <v>973</v>
      </c>
      <c r="H20" s="34">
        <f t="shared" si="1"/>
      </c>
      <c r="I20" s="34"/>
      <c r="K20" s="3">
        <f t="shared" si="0"/>
      </c>
      <c r="Q20" s="3">
        <v>2190</v>
      </c>
    </row>
    <row r="21" spans="1:17" s="3" customFormat="1" ht="12.75" customHeight="1">
      <c r="A21" s="40">
        <v>13</v>
      </c>
      <c r="B21" s="30">
        <v>915</v>
      </c>
      <c r="C21" s="28" t="s">
        <v>559</v>
      </c>
      <c r="D21" s="29">
        <v>1997</v>
      </c>
      <c r="E21" s="30" t="s">
        <v>17</v>
      </c>
      <c r="F21" s="38" t="s">
        <v>23</v>
      </c>
      <c r="G21" s="35" t="s">
        <v>975</v>
      </c>
      <c r="H21" s="34" t="str">
        <f t="shared" si="1"/>
        <v>М17</v>
      </c>
      <c r="I21" s="34">
        <v>1</v>
      </c>
      <c r="K21" s="3" t="str">
        <f t="shared" si="0"/>
        <v>М17</v>
      </c>
      <c r="M21" s="4"/>
      <c r="N21" s="4"/>
      <c r="O21" s="4"/>
      <c r="P21" s="4"/>
      <c r="Q21" s="4">
        <v>2198</v>
      </c>
    </row>
    <row r="22" spans="1:17" s="3" customFormat="1" ht="12.75" customHeight="1">
      <c r="A22" s="40">
        <v>14</v>
      </c>
      <c r="B22" s="40">
        <v>909</v>
      </c>
      <c r="C22" s="28" t="s">
        <v>557</v>
      </c>
      <c r="D22" s="31">
        <v>1991</v>
      </c>
      <c r="E22" s="30" t="s">
        <v>17</v>
      </c>
      <c r="F22" s="37" t="s">
        <v>23</v>
      </c>
      <c r="G22" s="35" t="s">
        <v>976</v>
      </c>
      <c r="H22" s="34">
        <f t="shared" si="1"/>
      </c>
      <c r="I22" s="34"/>
      <c r="K22" s="3">
        <f t="shared" si="0"/>
      </c>
      <c r="M22" s="4"/>
      <c r="N22" s="4"/>
      <c r="O22" s="4"/>
      <c r="P22" s="4"/>
      <c r="Q22" s="4">
        <v>2207</v>
      </c>
    </row>
    <row r="23" spans="1:17" s="3" customFormat="1" ht="12.75" customHeight="1">
      <c r="A23" s="40">
        <v>15</v>
      </c>
      <c r="B23" s="30">
        <v>534</v>
      </c>
      <c r="C23" s="28" t="s">
        <v>727</v>
      </c>
      <c r="D23" s="29">
        <v>1995</v>
      </c>
      <c r="E23" s="30" t="s">
        <v>17</v>
      </c>
      <c r="F23" s="38" t="s">
        <v>436</v>
      </c>
      <c r="G23" s="35" t="s">
        <v>985</v>
      </c>
      <c r="H23" s="34" t="str">
        <f t="shared" si="1"/>
        <v>М18</v>
      </c>
      <c r="I23" s="34">
        <v>2</v>
      </c>
      <c r="K23" s="3" t="str">
        <f t="shared" si="0"/>
        <v>М18</v>
      </c>
      <c r="Q23" s="3">
        <v>2245</v>
      </c>
    </row>
    <row r="24" spans="1:17" s="3" customFormat="1" ht="12.75" customHeight="1">
      <c r="A24" s="40">
        <v>16</v>
      </c>
      <c r="B24" s="30">
        <v>475</v>
      </c>
      <c r="C24" s="28" t="s">
        <v>616</v>
      </c>
      <c r="D24" s="29">
        <v>1982</v>
      </c>
      <c r="E24" s="30" t="s">
        <v>17</v>
      </c>
      <c r="F24" s="38" t="s">
        <v>617</v>
      </c>
      <c r="G24" s="35" t="s">
        <v>987</v>
      </c>
      <c r="H24" s="34">
        <f t="shared" si="1"/>
      </c>
      <c r="I24" s="34"/>
      <c r="K24" s="3">
        <f t="shared" si="0"/>
      </c>
      <c r="Q24" s="3">
        <v>2248</v>
      </c>
    </row>
    <row r="25" spans="1:17" s="3" customFormat="1" ht="12.75" customHeight="1">
      <c r="A25" s="40">
        <v>17</v>
      </c>
      <c r="B25" s="30">
        <v>896</v>
      </c>
      <c r="C25" s="28" t="s">
        <v>543</v>
      </c>
      <c r="D25" s="31">
        <v>1988</v>
      </c>
      <c r="E25" s="30" t="s">
        <v>18</v>
      </c>
      <c r="F25" s="37" t="s">
        <v>37</v>
      </c>
      <c r="G25" s="35" t="s">
        <v>988</v>
      </c>
      <c r="H25" s="34">
        <f t="shared" si="1"/>
      </c>
      <c r="I25" s="34"/>
      <c r="K25" s="3">
        <f t="shared" si="0"/>
      </c>
      <c r="M25" s="4"/>
      <c r="N25" s="4"/>
      <c r="O25" s="4"/>
      <c r="P25" s="4"/>
      <c r="Q25" s="4">
        <v>2250</v>
      </c>
    </row>
    <row r="26" spans="1:17" s="3" customFormat="1" ht="12.75" customHeight="1">
      <c r="A26" s="40">
        <v>18</v>
      </c>
      <c r="B26" s="30">
        <v>770</v>
      </c>
      <c r="C26" s="28" t="s">
        <v>1326</v>
      </c>
      <c r="D26" s="29">
        <v>1975</v>
      </c>
      <c r="E26" s="30"/>
      <c r="F26" s="38" t="s">
        <v>436</v>
      </c>
      <c r="G26" s="35" t="s">
        <v>989</v>
      </c>
      <c r="H26" s="34">
        <f t="shared" si="1"/>
      </c>
      <c r="I26" s="34"/>
      <c r="K26" s="3">
        <f t="shared" si="0"/>
      </c>
      <c r="M26" s="4"/>
      <c r="N26" s="4"/>
      <c r="O26" s="4"/>
      <c r="P26" s="4"/>
      <c r="Q26" s="4">
        <v>2254</v>
      </c>
    </row>
    <row r="27" spans="1:17" s="3" customFormat="1" ht="12.75" customHeight="1">
      <c r="A27" s="40">
        <v>19</v>
      </c>
      <c r="B27" s="30">
        <v>536</v>
      </c>
      <c r="C27" s="28" t="s">
        <v>724</v>
      </c>
      <c r="D27" s="29">
        <v>1995</v>
      </c>
      <c r="E27" s="30"/>
      <c r="F27" s="38" t="s">
        <v>526</v>
      </c>
      <c r="G27" s="35" t="s">
        <v>990</v>
      </c>
      <c r="H27" s="34" t="str">
        <f t="shared" si="1"/>
        <v>М18</v>
      </c>
      <c r="I27" s="34">
        <v>3</v>
      </c>
      <c r="K27" s="3" t="str">
        <f t="shared" si="0"/>
        <v>М18</v>
      </c>
      <c r="Q27" s="3">
        <v>2264</v>
      </c>
    </row>
    <row r="28" spans="1:17" s="3" customFormat="1" ht="12.75" customHeight="1">
      <c r="A28" s="40">
        <v>20</v>
      </c>
      <c r="B28" s="40">
        <v>637</v>
      </c>
      <c r="C28" s="28" t="s">
        <v>512</v>
      </c>
      <c r="D28" s="31">
        <v>1996</v>
      </c>
      <c r="E28" s="30" t="s">
        <v>513</v>
      </c>
      <c r="F28" s="37" t="s">
        <v>514</v>
      </c>
      <c r="G28" s="35" t="s">
        <v>991</v>
      </c>
      <c r="H28" s="34" t="str">
        <f t="shared" si="1"/>
        <v>М18</v>
      </c>
      <c r="I28" s="34">
        <v>4</v>
      </c>
      <c r="K28" s="3" t="str">
        <f t="shared" si="0"/>
        <v>М18</v>
      </c>
      <c r="M28" s="4"/>
      <c r="N28" s="4"/>
      <c r="O28" s="4"/>
      <c r="P28" s="4"/>
      <c r="Q28" s="4">
        <v>2271</v>
      </c>
    </row>
    <row r="29" spans="1:17" s="3" customFormat="1" ht="12.75" customHeight="1">
      <c r="A29" s="40">
        <v>21</v>
      </c>
      <c r="B29" s="30">
        <v>914</v>
      </c>
      <c r="C29" s="28" t="s">
        <v>192</v>
      </c>
      <c r="D29" s="29">
        <v>1998</v>
      </c>
      <c r="E29" s="30" t="s">
        <v>17</v>
      </c>
      <c r="F29" s="38" t="s">
        <v>23</v>
      </c>
      <c r="G29" s="35" t="s">
        <v>993</v>
      </c>
      <c r="H29" s="34" t="str">
        <f t="shared" si="1"/>
        <v>М17</v>
      </c>
      <c r="I29" s="34">
        <v>2</v>
      </c>
      <c r="K29" s="3" t="str">
        <f t="shared" si="0"/>
        <v>М17</v>
      </c>
      <c r="M29" s="4"/>
      <c r="N29" s="4"/>
      <c r="O29" s="4"/>
      <c r="P29" s="4"/>
      <c r="Q29" s="4">
        <v>2283</v>
      </c>
    </row>
    <row r="30" spans="1:17" s="3" customFormat="1" ht="12.75" customHeight="1">
      <c r="A30" s="40">
        <v>22</v>
      </c>
      <c r="B30" s="30">
        <v>913</v>
      </c>
      <c r="C30" s="28" t="s">
        <v>558</v>
      </c>
      <c r="D30" s="29">
        <v>1995</v>
      </c>
      <c r="E30" s="30" t="s">
        <v>17</v>
      </c>
      <c r="F30" s="38" t="s">
        <v>23</v>
      </c>
      <c r="G30" s="35" t="s">
        <v>994</v>
      </c>
      <c r="H30" s="34" t="str">
        <f t="shared" si="1"/>
        <v>М18</v>
      </c>
      <c r="I30" s="34">
        <v>5</v>
      </c>
      <c r="K30" s="3" t="str">
        <f t="shared" si="0"/>
        <v>М18</v>
      </c>
      <c r="M30" s="4"/>
      <c r="N30" s="4"/>
      <c r="O30" s="4"/>
      <c r="P30" s="4"/>
      <c r="Q30" s="4">
        <v>2285</v>
      </c>
    </row>
    <row r="31" spans="1:17" s="3" customFormat="1" ht="12.75" customHeight="1">
      <c r="A31" s="40">
        <v>23</v>
      </c>
      <c r="B31" s="30">
        <v>467</v>
      </c>
      <c r="C31" s="28" t="s">
        <v>618</v>
      </c>
      <c r="D31" s="29">
        <v>1977</v>
      </c>
      <c r="E31" s="30" t="s">
        <v>17</v>
      </c>
      <c r="F31" s="38" t="s">
        <v>20</v>
      </c>
      <c r="G31" s="35" t="s">
        <v>995</v>
      </c>
      <c r="H31" s="34">
        <f t="shared" si="1"/>
      </c>
      <c r="I31" s="34"/>
      <c r="K31" s="3">
        <f t="shared" si="0"/>
      </c>
      <c r="Q31" s="3">
        <v>2287</v>
      </c>
    </row>
    <row r="32" spans="1:17" s="3" customFormat="1" ht="12.75" customHeight="1">
      <c r="A32" s="40">
        <v>24</v>
      </c>
      <c r="B32" s="30">
        <v>458</v>
      </c>
      <c r="C32" s="28" t="s">
        <v>673</v>
      </c>
      <c r="D32" s="29">
        <v>1967</v>
      </c>
      <c r="E32" s="30"/>
      <c r="F32" s="38"/>
      <c r="G32" s="35" t="s">
        <v>996</v>
      </c>
      <c r="H32" s="34" t="str">
        <f t="shared" si="1"/>
        <v>М40</v>
      </c>
      <c r="I32" s="34">
        <v>2</v>
      </c>
      <c r="K32" s="3">
        <f t="shared" si="0"/>
      </c>
      <c r="Q32" s="3">
        <v>2310</v>
      </c>
    </row>
    <row r="33" spans="1:17" s="3" customFormat="1" ht="12.75" customHeight="1">
      <c r="A33" s="40">
        <v>25</v>
      </c>
      <c r="B33" s="30">
        <v>916</v>
      </c>
      <c r="C33" s="28" t="s">
        <v>560</v>
      </c>
      <c r="D33" s="29">
        <v>1997</v>
      </c>
      <c r="E33" s="30" t="s">
        <v>17</v>
      </c>
      <c r="F33" s="38" t="s">
        <v>23</v>
      </c>
      <c r="G33" s="35" t="s">
        <v>997</v>
      </c>
      <c r="H33" s="34" t="str">
        <f t="shared" si="1"/>
        <v>М17</v>
      </c>
      <c r="I33" s="34">
        <v>3</v>
      </c>
      <c r="K33" s="3" t="str">
        <f t="shared" si="0"/>
        <v>М17</v>
      </c>
      <c r="M33" s="4"/>
      <c r="N33" s="4"/>
      <c r="O33" s="4"/>
      <c r="P33" s="4"/>
      <c r="Q33" s="4">
        <v>2317</v>
      </c>
    </row>
    <row r="34" spans="1:17" s="3" customFormat="1" ht="12.75" customHeight="1">
      <c r="A34" s="40">
        <v>26</v>
      </c>
      <c r="B34" s="30">
        <v>766</v>
      </c>
      <c r="C34" s="28" t="s">
        <v>297</v>
      </c>
      <c r="D34" s="31">
        <v>1980</v>
      </c>
      <c r="E34" s="30" t="s">
        <v>17</v>
      </c>
      <c r="F34" s="37" t="s">
        <v>426</v>
      </c>
      <c r="G34" s="35" t="s">
        <v>998</v>
      </c>
      <c r="H34" s="34">
        <f t="shared" si="1"/>
      </c>
      <c r="I34" s="34"/>
      <c r="K34" s="3">
        <f t="shared" si="0"/>
      </c>
      <c r="M34" s="4"/>
      <c r="N34" s="4"/>
      <c r="O34" s="4"/>
      <c r="P34" s="4"/>
      <c r="Q34" s="4">
        <v>2322</v>
      </c>
    </row>
    <row r="35" spans="1:17" s="3" customFormat="1" ht="12.75" customHeight="1">
      <c r="A35" s="40">
        <v>27</v>
      </c>
      <c r="B35" s="40">
        <v>767</v>
      </c>
      <c r="C35" s="28" t="s">
        <v>431</v>
      </c>
      <c r="D35" s="31">
        <v>1990</v>
      </c>
      <c r="E35" s="30" t="s">
        <v>17</v>
      </c>
      <c r="F35" s="37"/>
      <c r="G35" s="35" t="s">
        <v>998</v>
      </c>
      <c r="H35" s="34">
        <f t="shared" si="1"/>
      </c>
      <c r="I35" s="34"/>
      <c r="K35" s="3">
        <f t="shared" si="0"/>
      </c>
      <c r="M35" s="4"/>
      <c r="N35" s="4"/>
      <c r="O35" s="4"/>
      <c r="P35" s="4"/>
      <c r="Q35" s="4">
        <v>2322</v>
      </c>
    </row>
    <row r="36" spans="1:17" s="3" customFormat="1" ht="12.75" customHeight="1">
      <c r="A36" s="40">
        <v>28</v>
      </c>
      <c r="B36" s="40">
        <v>598</v>
      </c>
      <c r="C36" s="28" t="s">
        <v>592</v>
      </c>
      <c r="D36" s="31">
        <v>1993</v>
      </c>
      <c r="E36" s="30" t="s">
        <v>518</v>
      </c>
      <c r="F36" s="37" t="s">
        <v>32</v>
      </c>
      <c r="G36" s="35" t="s">
        <v>999</v>
      </c>
      <c r="H36" s="34">
        <f t="shared" si="1"/>
      </c>
      <c r="I36" s="34"/>
      <c r="K36" s="3">
        <f t="shared" si="0"/>
      </c>
      <c r="M36" s="4"/>
      <c r="N36" s="4"/>
      <c r="O36" s="4"/>
      <c r="P36" s="4"/>
      <c r="Q36" s="4">
        <v>2324</v>
      </c>
    </row>
    <row r="37" spans="1:17" s="3" customFormat="1" ht="12.75" customHeight="1">
      <c r="A37" s="40">
        <v>29</v>
      </c>
      <c r="B37" s="40">
        <v>640</v>
      </c>
      <c r="C37" s="28" t="s">
        <v>525</v>
      </c>
      <c r="D37" s="31">
        <v>1996</v>
      </c>
      <c r="E37" s="30" t="s">
        <v>513</v>
      </c>
      <c r="F37" s="37" t="s">
        <v>526</v>
      </c>
      <c r="G37" s="35" t="s">
        <v>1000</v>
      </c>
      <c r="H37" s="34" t="str">
        <f t="shared" si="1"/>
        <v>М18</v>
      </c>
      <c r="I37" s="34">
        <v>6</v>
      </c>
      <c r="K37" s="3" t="str">
        <f t="shared" si="0"/>
        <v>М18</v>
      </c>
      <c r="M37" s="4"/>
      <c r="N37" s="4"/>
      <c r="O37" s="4"/>
      <c r="P37" s="4"/>
      <c r="Q37" s="4">
        <v>2335</v>
      </c>
    </row>
    <row r="38" spans="1:17" s="3" customFormat="1" ht="12.75" customHeight="1">
      <c r="A38" s="40">
        <v>30</v>
      </c>
      <c r="B38" s="30">
        <v>523</v>
      </c>
      <c r="C38" s="28" t="s">
        <v>713</v>
      </c>
      <c r="D38" s="31">
        <v>1973</v>
      </c>
      <c r="E38" s="30" t="s">
        <v>17</v>
      </c>
      <c r="F38" s="37"/>
      <c r="G38" s="35" t="s">
        <v>1001</v>
      </c>
      <c r="H38" s="34" t="str">
        <f t="shared" si="1"/>
        <v>М40</v>
      </c>
      <c r="I38" s="34">
        <v>3</v>
      </c>
      <c r="K38" s="3">
        <f t="shared" si="0"/>
      </c>
      <c r="Q38" s="3">
        <v>2341</v>
      </c>
    </row>
    <row r="39" spans="1:17" s="3" customFormat="1" ht="12.75" customHeight="1">
      <c r="A39" s="40">
        <v>31</v>
      </c>
      <c r="B39" s="30">
        <v>545</v>
      </c>
      <c r="C39" s="28" t="s">
        <v>737</v>
      </c>
      <c r="D39" s="29">
        <v>1980</v>
      </c>
      <c r="E39" s="30" t="s">
        <v>17</v>
      </c>
      <c r="F39" s="30" t="s">
        <v>20</v>
      </c>
      <c r="G39" s="35" t="s">
        <v>1001</v>
      </c>
      <c r="H39" s="34">
        <f t="shared" si="1"/>
      </c>
      <c r="I39" s="34"/>
      <c r="K39" s="3">
        <f t="shared" si="0"/>
      </c>
      <c r="Q39" s="3">
        <v>2341</v>
      </c>
    </row>
    <row r="40" spans="1:17" s="3" customFormat="1" ht="12.75" customHeight="1">
      <c r="A40" s="40">
        <v>32</v>
      </c>
      <c r="B40" s="30">
        <v>630</v>
      </c>
      <c r="C40" s="28" t="s">
        <v>520</v>
      </c>
      <c r="D40" s="29">
        <v>1991</v>
      </c>
      <c r="E40" s="30" t="s">
        <v>18</v>
      </c>
      <c r="F40" s="38" t="s">
        <v>37</v>
      </c>
      <c r="G40" s="35" t="s">
        <v>1001</v>
      </c>
      <c r="H40" s="34">
        <f t="shared" si="1"/>
      </c>
      <c r="I40" s="34"/>
      <c r="K40" s="3">
        <f t="shared" si="0"/>
      </c>
      <c r="M40" s="4"/>
      <c r="N40" s="4"/>
      <c r="O40" s="4"/>
      <c r="P40" s="4"/>
      <c r="Q40" s="4">
        <v>2341</v>
      </c>
    </row>
    <row r="41" spans="1:17" s="3" customFormat="1" ht="12.75" customHeight="1">
      <c r="A41" s="40">
        <v>33</v>
      </c>
      <c r="B41" s="40">
        <v>561</v>
      </c>
      <c r="C41" s="28" t="s">
        <v>327</v>
      </c>
      <c r="D41" s="31">
        <v>1973</v>
      </c>
      <c r="E41" s="33" t="s">
        <v>766</v>
      </c>
      <c r="F41" s="37" t="s">
        <v>22</v>
      </c>
      <c r="G41" s="35" t="s">
        <v>1002</v>
      </c>
      <c r="H41" s="34"/>
      <c r="I41" s="34"/>
      <c r="M41" s="4"/>
      <c r="N41" s="4"/>
      <c r="O41" s="4"/>
      <c r="P41" s="4"/>
      <c r="Q41" s="4">
        <v>2348</v>
      </c>
    </row>
    <row r="42" spans="1:17" s="3" customFormat="1" ht="12.75" customHeight="1">
      <c r="A42" s="40">
        <v>34</v>
      </c>
      <c r="B42" s="30">
        <v>872</v>
      </c>
      <c r="C42" s="28" t="s">
        <v>492</v>
      </c>
      <c r="D42" s="29">
        <v>1997</v>
      </c>
      <c r="E42" s="30" t="s">
        <v>17</v>
      </c>
      <c r="F42" s="38" t="s">
        <v>40</v>
      </c>
      <c r="G42" s="35" t="s">
        <v>1004</v>
      </c>
      <c r="H42" s="34" t="str">
        <f aca="true" t="shared" si="2" ref="H42:H55">IF(AND(D42&gt;=1945,D42&lt;=1954),"М60",IF(AND(D42&gt;=1955,D42&lt;=1964),"М50",IF(AND(D42&gt;=1965,D42&lt;=1974),"М40",K42)))</f>
        <v>М17</v>
      </c>
      <c r="I42" s="34">
        <v>4</v>
      </c>
      <c r="K42" s="3" t="str">
        <f aca="true" t="shared" si="3" ref="K42:K55">IF(AND(D42&gt;=1995,D42&lt;=1996),"М18",IF(AND(D42&gt;=1997,D42&lt;=1998),"М17",""))</f>
        <v>М17</v>
      </c>
      <c r="M42" s="4"/>
      <c r="N42" s="4"/>
      <c r="O42" s="4"/>
      <c r="P42" s="4"/>
      <c r="Q42" s="4">
        <v>2355</v>
      </c>
    </row>
    <row r="43" spans="1:17" s="3" customFormat="1" ht="12.75" customHeight="1">
      <c r="A43" s="40">
        <v>35</v>
      </c>
      <c r="B43" s="40">
        <v>873</v>
      </c>
      <c r="C43" s="28" t="s">
        <v>493</v>
      </c>
      <c r="D43" s="31">
        <v>1996</v>
      </c>
      <c r="E43" s="30" t="s">
        <v>17</v>
      </c>
      <c r="F43" s="37" t="s">
        <v>40</v>
      </c>
      <c r="G43" s="35" t="s">
        <v>1006</v>
      </c>
      <c r="H43" s="34" t="str">
        <f t="shared" si="2"/>
        <v>М18</v>
      </c>
      <c r="I43" s="34">
        <v>7</v>
      </c>
      <c r="K43" s="3" t="str">
        <f t="shared" si="3"/>
        <v>М18</v>
      </c>
      <c r="M43" s="4"/>
      <c r="N43" s="4"/>
      <c r="O43" s="4"/>
      <c r="P43" s="4"/>
      <c r="Q43" s="4">
        <v>2359</v>
      </c>
    </row>
    <row r="44" spans="1:17" s="3" customFormat="1" ht="12.75" customHeight="1">
      <c r="A44" s="40">
        <v>36</v>
      </c>
      <c r="B44" s="40">
        <v>853</v>
      </c>
      <c r="C44" s="28" t="s">
        <v>486</v>
      </c>
      <c r="D44" s="31">
        <v>1988</v>
      </c>
      <c r="E44" s="33" t="s">
        <v>17</v>
      </c>
      <c r="F44" s="37"/>
      <c r="G44" s="35" t="s">
        <v>1007</v>
      </c>
      <c r="H44" s="34">
        <f t="shared" si="2"/>
      </c>
      <c r="I44" s="34"/>
      <c r="K44" s="3">
        <f t="shared" si="3"/>
      </c>
      <c r="M44" s="4"/>
      <c r="N44" s="4"/>
      <c r="O44" s="4"/>
      <c r="P44" s="4"/>
      <c r="Q44" s="4">
        <v>2360</v>
      </c>
    </row>
    <row r="45" spans="1:17" s="3" customFormat="1" ht="12.75" customHeight="1">
      <c r="A45" s="40">
        <v>37</v>
      </c>
      <c r="B45" s="30">
        <v>484</v>
      </c>
      <c r="C45" s="28" t="s">
        <v>608</v>
      </c>
      <c r="D45" s="31">
        <v>1993</v>
      </c>
      <c r="E45" s="33" t="s">
        <v>17</v>
      </c>
      <c r="F45" s="37"/>
      <c r="G45" s="35" t="s">
        <v>1007</v>
      </c>
      <c r="H45" s="34">
        <f t="shared" si="2"/>
      </c>
      <c r="I45" s="34"/>
      <c r="K45" s="3">
        <f t="shared" si="3"/>
      </c>
      <c r="Q45" s="3">
        <v>2360</v>
      </c>
    </row>
    <row r="46" spans="1:17" s="3" customFormat="1" ht="12.75" customHeight="1">
      <c r="A46" s="40">
        <v>38</v>
      </c>
      <c r="B46" s="30">
        <v>899</v>
      </c>
      <c r="C46" s="28" t="s">
        <v>459</v>
      </c>
      <c r="D46" s="29">
        <v>1996</v>
      </c>
      <c r="E46" s="30"/>
      <c r="F46" s="38" t="s">
        <v>197</v>
      </c>
      <c r="G46" s="35" t="s">
        <v>1008</v>
      </c>
      <c r="H46" s="34" t="str">
        <f t="shared" si="2"/>
        <v>М18</v>
      </c>
      <c r="I46" s="34">
        <v>8</v>
      </c>
      <c r="K46" s="3" t="str">
        <f t="shared" si="3"/>
        <v>М18</v>
      </c>
      <c r="M46" s="4"/>
      <c r="N46" s="4"/>
      <c r="O46" s="4"/>
      <c r="P46" s="4"/>
      <c r="Q46" s="4">
        <v>2361</v>
      </c>
    </row>
    <row r="47" spans="1:17" s="3" customFormat="1" ht="12.75" customHeight="1">
      <c r="A47" s="40">
        <v>39</v>
      </c>
      <c r="B47" s="40">
        <v>638</v>
      </c>
      <c r="C47" s="28" t="s">
        <v>515</v>
      </c>
      <c r="D47" s="31">
        <v>1996</v>
      </c>
      <c r="E47" s="30" t="s">
        <v>513</v>
      </c>
      <c r="F47" s="37" t="s">
        <v>514</v>
      </c>
      <c r="G47" s="35" t="s">
        <v>1009</v>
      </c>
      <c r="H47" s="34" t="str">
        <f t="shared" si="2"/>
        <v>М18</v>
      </c>
      <c r="I47" s="34">
        <v>9</v>
      </c>
      <c r="K47" s="3" t="str">
        <f t="shared" si="3"/>
        <v>М18</v>
      </c>
      <c r="M47" s="4"/>
      <c r="N47" s="4"/>
      <c r="O47" s="4"/>
      <c r="P47" s="4"/>
      <c r="Q47" s="4">
        <v>2370</v>
      </c>
    </row>
    <row r="48" spans="1:17" s="3" customFormat="1" ht="12.75" customHeight="1">
      <c r="A48" s="40">
        <v>40</v>
      </c>
      <c r="B48" s="30">
        <v>541</v>
      </c>
      <c r="C48" s="28" t="s">
        <v>721</v>
      </c>
      <c r="D48" s="29">
        <v>1961</v>
      </c>
      <c r="E48" s="30" t="s">
        <v>17</v>
      </c>
      <c r="F48" s="38" t="s">
        <v>287</v>
      </c>
      <c r="G48" s="35" t="s">
        <v>1010</v>
      </c>
      <c r="H48" s="34" t="str">
        <f t="shared" si="2"/>
        <v>М50</v>
      </c>
      <c r="I48" s="34">
        <v>1</v>
      </c>
      <c r="K48" s="3">
        <f t="shared" si="3"/>
      </c>
      <c r="Q48" s="3">
        <v>2372</v>
      </c>
    </row>
    <row r="49" spans="1:17" s="3" customFormat="1" ht="12.75" customHeight="1">
      <c r="A49" s="40">
        <v>41</v>
      </c>
      <c r="B49" s="40">
        <v>848</v>
      </c>
      <c r="C49" s="28" t="s">
        <v>481</v>
      </c>
      <c r="D49" s="31">
        <v>1992</v>
      </c>
      <c r="E49" s="30" t="s">
        <v>19</v>
      </c>
      <c r="F49" s="37" t="s">
        <v>482</v>
      </c>
      <c r="G49" s="35" t="s">
        <v>1012</v>
      </c>
      <c r="H49" s="34">
        <f t="shared" si="2"/>
      </c>
      <c r="I49" s="34"/>
      <c r="K49" s="3">
        <f t="shared" si="3"/>
      </c>
      <c r="M49" s="4"/>
      <c r="N49" s="4"/>
      <c r="O49" s="4"/>
      <c r="P49" s="4"/>
      <c r="Q49" s="4">
        <v>2382</v>
      </c>
    </row>
    <row r="50" spans="1:17" s="3" customFormat="1" ht="12.75" customHeight="1">
      <c r="A50" s="40">
        <v>42</v>
      </c>
      <c r="B50" s="30">
        <v>492</v>
      </c>
      <c r="C50" s="28" t="s">
        <v>600</v>
      </c>
      <c r="D50" s="31">
        <v>1970</v>
      </c>
      <c r="E50" s="30" t="s">
        <v>17</v>
      </c>
      <c r="F50" s="37"/>
      <c r="G50" s="35" t="s">
        <v>1013</v>
      </c>
      <c r="H50" s="34" t="str">
        <f t="shared" si="2"/>
        <v>М40</v>
      </c>
      <c r="I50" s="34">
        <v>4</v>
      </c>
      <c r="K50" s="3">
        <f t="shared" si="3"/>
      </c>
      <c r="Q50" s="3">
        <v>2383</v>
      </c>
    </row>
    <row r="51" spans="1:17" s="3" customFormat="1" ht="12.75" customHeight="1">
      <c r="A51" s="40">
        <v>43</v>
      </c>
      <c r="B51" s="30">
        <v>611</v>
      </c>
      <c r="C51" s="28" t="s">
        <v>581</v>
      </c>
      <c r="D51" s="29">
        <v>1985</v>
      </c>
      <c r="E51" s="30" t="s">
        <v>17</v>
      </c>
      <c r="F51" s="38"/>
      <c r="G51" s="35" t="s">
        <v>1014</v>
      </c>
      <c r="H51" s="34">
        <f t="shared" si="2"/>
      </c>
      <c r="I51" s="34"/>
      <c r="K51" s="3">
        <f t="shared" si="3"/>
      </c>
      <c r="M51" s="4"/>
      <c r="N51" s="4"/>
      <c r="O51" s="4"/>
      <c r="P51" s="4"/>
      <c r="Q51" s="4">
        <v>2387</v>
      </c>
    </row>
    <row r="52" spans="1:17" s="3" customFormat="1" ht="12.75" customHeight="1">
      <c r="A52" s="40">
        <v>44</v>
      </c>
      <c r="B52" s="30">
        <v>519</v>
      </c>
      <c r="C52" s="28" t="s">
        <v>699</v>
      </c>
      <c r="D52" s="31">
        <v>1988</v>
      </c>
      <c r="E52" s="30" t="s">
        <v>323</v>
      </c>
      <c r="F52" s="37"/>
      <c r="G52" s="35" t="s">
        <v>1015</v>
      </c>
      <c r="H52" s="34">
        <f t="shared" si="2"/>
      </c>
      <c r="I52" s="34"/>
      <c r="K52" s="3">
        <f t="shared" si="3"/>
      </c>
      <c r="Q52" s="3">
        <v>2388</v>
      </c>
    </row>
    <row r="53" spans="1:17" s="3" customFormat="1" ht="12.75" customHeight="1">
      <c r="A53" s="40">
        <v>45</v>
      </c>
      <c r="B53" s="40">
        <v>622</v>
      </c>
      <c r="C53" s="28" t="s">
        <v>568</v>
      </c>
      <c r="D53" s="31">
        <v>1973</v>
      </c>
      <c r="E53" s="33" t="s">
        <v>374</v>
      </c>
      <c r="F53" s="37" t="s">
        <v>21</v>
      </c>
      <c r="G53" s="35" t="s">
        <v>1016</v>
      </c>
      <c r="H53" s="34" t="str">
        <f t="shared" si="2"/>
        <v>М40</v>
      </c>
      <c r="I53" s="34">
        <v>5</v>
      </c>
      <c r="K53" s="3">
        <f t="shared" si="3"/>
      </c>
      <c r="M53" s="4"/>
      <c r="N53" s="4"/>
      <c r="O53" s="4"/>
      <c r="P53" s="4"/>
      <c r="Q53" s="4">
        <v>2392</v>
      </c>
    </row>
    <row r="54" spans="1:17" s="3" customFormat="1" ht="12.75" customHeight="1">
      <c r="A54" s="40">
        <v>46</v>
      </c>
      <c r="B54" s="40">
        <v>447</v>
      </c>
      <c r="C54" s="28" t="s">
        <v>631</v>
      </c>
      <c r="D54" s="31">
        <v>1980</v>
      </c>
      <c r="E54" s="30" t="s">
        <v>17</v>
      </c>
      <c r="F54" s="37" t="s">
        <v>209</v>
      </c>
      <c r="G54" s="35" t="s">
        <v>1017</v>
      </c>
      <c r="H54" s="34">
        <f t="shared" si="2"/>
      </c>
      <c r="I54" s="34"/>
      <c r="K54" s="3">
        <f t="shared" si="3"/>
      </c>
      <c r="Q54" s="3">
        <v>2393</v>
      </c>
    </row>
    <row r="55" spans="1:17" s="3" customFormat="1" ht="12.75" customHeight="1">
      <c r="A55" s="40">
        <v>47</v>
      </c>
      <c r="B55" s="30">
        <v>1000</v>
      </c>
      <c r="C55" s="28" t="s">
        <v>806</v>
      </c>
      <c r="D55" s="29">
        <v>1986</v>
      </c>
      <c r="E55" s="30" t="s">
        <v>17</v>
      </c>
      <c r="F55" s="38"/>
      <c r="G55" s="35" t="s">
        <v>1019</v>
      </c>
      <c r="H55" s="34">
        <f t="shared" si="2"/>
      </c>
      <c r="I55" s="34"/>
      <c r="K55" s="3">
        <f t="shared" si="3"/>
      </c>
      <c r="M55" s="4"/>
      <c r="N55" s="4"/>
      <c r="O55" s="4"/>
      <c r="P55" s="4"/>
      <c r="Q55" s="4">
        <v>2403</v>
      </c>
    </row>
    <row r="56" spans="1:17" s="3" customFormat="1" ht="12.75" customHeight="1">
      <c r="A56" s="40">
        <v>48</v>
      </c>
      <c r="B56" s="40">
        <v>556</v>
      </c>
      <c r="C56" s="28" t="s">
        <v>772</v>
      </c>
      <c r="D56" s="31">
        <v>1994</v>
      </c>
      <c r="E56" s="33" t="s">
        <v>17</v>
      </c>
      <c r="F56" s="37" t="s">
        <v>769</v>
      </c>
      <c r="G56" s="35" t="s">
        <v>1020</v>
      </c>
      <c r="H56" s="34"/>
      <c r="I56" s="34"/>
      <c r="M56" s="4"/>
      <c r="N56" s="4"/>
      <c r="O56" s="4"/>
      <c r="P56" s="4"/>
      <c r="Q56" s="4">
        <v>2413</v>
      </c>
    </row>
    <row r="57" spans="1:17" s="3" customFormat="1" ht="12.75" customHeight="1">
      <c r="A57" s="40">
        <v>49</v>
      </c>
      <c r="B57" s="30">
        <v>539</v>
      </c>
      <c r="C57" s="28" t="s">
        <v>720</v>
      </c>
      <c r="D57" s="29">
        <v>1979</v>
      </c>
      <c r="E57" s="30"/>
      <c r="F57" s="38" t="s">
        <v>436</v>
      </c>
      <c r="G57" s="35" t="s">
        <v>1021</v>
      </c>
      <c r="H57" s="34">
        <f aca="true" t="shared" si="4" ref="H57:H68">IF(AND(D57&gt;=1945,D57&lt;=1954),"М60",IF(AND(D57&gt;=1955,D57&lt;=1964),"М50",IF(AND(D57&gt;=1965,D57&lt;=1974),"М40",K57)))</f>
      </c>
      <c r="I57" s="34"/>
      <c r="K57" s="3">
        <f aca="true" t="shared" si="5" ref="K57:K68">IF(AND(D57&gt;=1995,D57&lt;=1996),"М18",IF(AND(D57&gt;=1997,D57&lt;=1998),"М17",""))</f>
      </c>
      <c r="Q57" s="3">
        <v>2420</v>
      </c>
    </row>
    <row r="58" spans="1:17" s="3" customFormat="1" ht="12.75" customHeight="1">
      <c r="A58" s="40">
        <v>50</v>
      </c>
      <c r="B58" s="30">
        <v>871</v>
      </c>
      <c r="C58" s="28" t="s">
        <v>496</v>
      </c>
      <c r="D58" s="29">
        <v>1961</v>
      </c>
      <c r="E58" s="30" t="s">
        <v>17</v>
      </c>
      <c r="F58" s="38" t="s">
        <v>20</v>
      </c>
      <c r="G58" s="35" t="s">
        <v>1022</v>
      </c>
      <c r="H58" s="34" t="str">
        <f t="shared" si="4"/>
        <v>М50</v>
      </c>
      <c r="I58" s="34">
        <v>2</v>
      </c>
      <c r="K58" s="3">
        <f t="shared" si="5"/>
      </c>
      <c r="M58" s="4"/>
      <c r="N58" s="4"/>
      <c r="O58" s="4"/>
      <c r="P58" s="4"/>
      <c r="Q58" s="4">
        <v>2423</v>
      </c>
    </row>
    <row r="59" spans="1:17" s="3" customFormat="1" ht="12.75" customHeight="1">
      <c r="A59" s="40">
        <v>51</v>
      </c>
      <c r="B59" s="40">
        <v>768</v>
      </c>
      <c r="C59" s="28" t="s">
        <v>430</v>
      </c>
      <c r="D59" s="31">
        <v>1992</v>
      </c>
      <c r="E59" s="30" t="s">
        <v>17</v>
      </c>
      <c r="F59" s="37"/>
      <c r="G59" s="35" t="s">
        <v>1023</v>
      </c>
      <c r="H59" s="34">
        <f t="shared" si="4"/>
      </c>
      <c r="I59" s="34"/>
      <c r="K59" s="3">
        <f t="shared" si="5"/>
      </c>
      <c r="M59" s="4"/>
      <c r="N59" s="4"/>
      <c r="O59" s="4"/>
      <c r="P59" s="4"/>
      <c r="Q59" s="4">
        <v>2424</v>
      </c>
    </row>
    <row r="60" spans="1:17" s="3" customFormat="1" ht="12.75" customHeight="1">
      <c r="A60" s="40">
        <v>52</v>
      </c>
      <c r="B60" s="30">
        <v>546</v>
      </c>
      <c r="C60" s="28" t="s">
        <v>736</v>
      </c>
      <c r="D60" s="29">
        <v>1969</v>
      </c>
      <c r="E60" s="30" t="s">
        <v>17</v>
      </c>
      <c r="F60" s="30" t="s">
        <v>20</v>
      </c>
      <c r="G60" s="35" t="s">
        <v>1024</v>
      </c>
      <c r="H60" s="34" t="str">
        <f t="shared" si="4"/>
        <v>М40</v>
      </c>
      <c r="I60" s="34">
        <v>6</v>
      </c>
      <c r="K60" s="3">
        <f t="shared" si="5"/>
      </c>
      <c r="Q60" s="3">
        <v>2429</v>
      </c>
    </row>
    <row r="61" spans="1:17" s="3" customFormat="1" ht="12.75" customHeight="1">
      <c r="A61" s="40">
        <v>53</v>
      </c>
      <c r="B61" s="30">
        <v>603</v>
      </c>
      <c r="C61" s="28" t="s">
        <v>588</v>
      </c>
      <c r="D61" s="29">
        <v>1983</v>
      </c>
      <c r="E61" s="30" t="s">
        <v>17</v>
      </c>
      <c r="F61" s="38" t="s">
        <v>32</v>
      </c>
      <c r="G61" s="35" t="s">
        <v>1024</v>
      </c>
      <c r="H61" s="34">
        <f t="shared" si="4"/>
      </c>
      <c r="I61" s="34"/>
      <c r="K61" s="3">
        <f t="shared" si="5"/>
      </c>
      <c r="M61" s="4"/>
      <c r="N61" s="4"/>
      <c r="O61" s="4"/>
      <c r="P61" s="4"/>
      <c r="Q61" s="4">
        <v>2429</v>
      </c>
    </row>
    <row r="62" spans="1:17" s="3" customFormat="1" ht="12.75" customHeight="1">
      <c r="A62" s="40">
        <v>54</v>
      </c>
      <c r="B62" s="30">
        <v>852</v>
      </c>
      <c r="C62" s="28" t="s">
        <v>532</v>
      </c>
      <c r="D62" s="29">
        <v>1971</v>
      </c>
      <c r="E62" s="30" t="s">
        <v>17</v>
      </c>
      <c r="F62" s="30" t="s">
        <v>32</v>
      </c>
      <c r="G62" s="35" t="s">
        <v>1025</v>
      </c>
      <c r="H62" s="34" t="str">
        <f t="shared" si="4"/>
        <v>М40</v>
      </c>
      <c r="I62" s="34">
        <v>7</v>
      </c>
      <c r="K62" s="3">
        <f t="shared" si="5"/>
      </c>
      <c r="M62" s="4"/>
      <c r="N62" s="4"/>
      <c r="O62" s="4"/>
      <c r="P62" s="4"/>
      <c r="Q62" s="4">
        <v>2430</v>
      </c>
    </row>
    <row r="63" spans="1:17" s="3" customFormat="1" ht="12.75" customHeight="1">
      <c r="A63" s="40">
        <v>55</v>
      </c>
      <c r="B63" s="30">
        <v>411</v>
      </c>
      <c r="C63" s="28" t="s">
        <v>653</v>
      </c>
      <c r="D63" s="29">
        <v>1988</v>
      </c>
      <c r="E63" s="30" t="s">
        <v>17</v>
      </c>
      <c r="F63" s="38" t="s">
        <v>654</v>
      </c>
      <c r="G63" s="35" t="s">
        <v>1026</v>
      </c>
      <c r="H63" s="34">
        <f t="shared" si="4"/>
      </c>
      <c r="I63" s="34"/>
      <c r="K63" s="3">
        <f t="shared" si="5"/>
      </c>
      <c r="Q63" s="3">
        <v>2436</v>
      </c>
    </row>
    <row r="64" spans="1:17" s="3" customFormat="1" ht="12.75" customHeight="1">
      <c r="A64" s="40">
        <v>56</v>
      </c>
      <c r="B64" s="30">
        <v>639</v>
      </c>
      <c r="C64" s="28" t="s">
        <v>516</v>
      </c>
      <c r="D64" s="31">
        <v>1996</v>
      </c>
      <c r="E64" s="30" t="s">
        <v>513</v>
      </c>
      <c r="F64" s="37" t="s">
        <v>514</v>
      </c>
      <c r="G64" s="35" t="s">
        <v>1027</v>
      </c>
      <c r="H64" s="34" t="str">
        <f t="shared" si="4"/>
        <v>М18</v>
      </c>
      <c r="I64" s="34">
        <v>10</v>
      </c>
      <c r="K64" s="3" t="str">
        <f t="shared" si="5"/>
        <v>М18</v>
      </c>
      <c r="M64" s="4"/>
      <c r="N64" s="4"/>
      <c r="O64" s="4"/>
      <c r="P64" s="4"/>
      <c r="Q64" s="4">
        <v>2437</v>
      </c>
    </row>
    <row r="65" spans="1:17" s="3" customFormat="1" ht="12.75" customHeight="1">
      <c r="A65" s="40">
        <v>57</v>
      </c>
      <c r="B65" s="30">
        <v>619</v>
      </c>
      <c r="C65" s="28" t="s">
        <v>571</v>
      </c>
      <c r="D65" s="31">
        <v>1986</v>
      </c>
      <c r="E65" s="30" t="s">
        <v>17</v>
      </c>
      <c r="F65" s="37" t="s">
        <v>344</v>
      </c>
      <c r="G65" s="35" t="s">
        <v>1028</v>
      </c>
      <c r="H65" s="34">
        <f t="shared" si="4"/>
      </c>
      <c r="I65" s="34"/>
      <c r="K65" s="3">
        <f t="shared" si="5"/>
      </c>
      <c r="M65" s="4"/>
      <c r="N65" s="4"/>
      <c r="O65" s="4"/>
      <c r="P65" s="4"/>
      <c r="Q65" s="4">
        <v>2441</v>
      </c>
    </row>
    <row r="66" spans="1:17" s="3" customFormat="1" ht="12.75" customHeight="1">
      <c r="A66" s="40">
        <v>58</v>
      </c>
      <c r="B66" s="30">
        <v>579</v>
      </c>
      <c r="C66" s="28" t="s">
        <v>781</v>
      </c>
      <c r="D66" s="29">
        <v>1975</v>
      </c>
      <c r="E66" s="30" t="s">
        <v>17</v>
      </c>
      <c r="F66" s="38" t="s">
        <v>209</v>
      </c>
      <c r="G66" s="35" t="s">
        <v>1029</v>
      </c>
      <c r="H66" s="34">
        <f t="shared" si="4"/>
      </c>
      <c r="I66" s="34"/>
      <c r="K66" s="3">
        <f t="shared" si="5"/>
      </c>
      <c r="M66" s="4"/>
      <c r="N66" s="4"/>
      <c r="O66" s="4"/>
      <c r="P66" s="4"/>
      <c r="Q66" s="4">
        <v>2451</v>
      </c>
    </row>
    <row r="67" spans="1:17" s="3" customFormat="1" ht="12.75" customHeight="1">
      <c r="A67" s="40">
        <v>59</v>
      </c>
      <c r="B67" s="30">
        <v>430</v>
      </c>
      <c r="C67" s="28" t="s">
        <v>640</v>
      </c>
      <c r="D67" s="29">
        <v>1983</v>
      </c>
      <c r="E67" s="30"/>
      <c r="F67" s="38" t="s">
        <v>641</v>
      </c>
      <c r="G67" s="35" t="s">
        <v>1029</v>
      </c>
      <c r="H67" s="34">
        <f t="shared" si="4"/>
      </c>
      <c r="I67" s="34"/>
      <c r="K67" s="3">
        <f t="shared" si="5"/>
      </c>
      <c r="Q67" s="3">
        <v>2451</v>
      </c>
    </row>
    <row r="68" spans="1:17" s="3" customFormat="1" ht="12.75" customHeight="1">
      <c r="A68" s="40">
        <v>60</v>
      </c>
      <c r="B68" s="40">
        <v>854</v>
      </c>
      <c r="C68" s="28" t="s">
        <v>487</v>
      </c>
      <c r="D68" s="31">
        <v>1985</v>
      </c>
      <c r="E68" s="30" t="s">
        <v>17</v>
      </c>
      <c r="F68" s="37"/>
      <c r="G68" s="35" t="s">
        <v>1029</v>
      </c>
      <c r="H68" s="34">
        <f t="shared" si="4"/>
      </c>
      <c r="I68" s="34"/>
      <c r="K68" s="3">
        <f t="shared" si="5"/>
      </c>
      <c r="M68" s="4"/>
      <c r="N68" s="4"/>
      <c r="O68" s="4"/>
      <c r="P68" s="4"/>
      <c r="Q68" s="4">
        <v>2451</v>
      </c>
    </row>
    <row r="69" spans="1:17" s="3" customFormat="1" ht="12.75" customHeight="1">
      <c r="A69" s="40">
        <v>61</v>
      </c>
      <c r="B69" s="40">
        <v>567</v>
      </c>
      <c r="C69" s="28" t="s">
        <v>758</v>
      </c>
      <c r="D69" s="31">
        <v>1984</v>
      </c>
      <c r="E69" s="33" t="s">
        <v>17</v>
      </c>
      <c r="F69" s="37" t="s">
        <v>30</v>
      </c>
      <c r="G69" s="35" t="s">
        <v>1030</v>
      </c>
      <c r="H69" s="34"/>
      <c r="I69" s="34"/>
      <c r="M69" s="4"/>
      <c r="N69" s="4"/>
      <c r="O69" s="4"/>
      <c r="P69" s="4"/>
      <c r="Q69" s="4">
        <v>2459</v>
      </c>
    </row>
    <row r="70" spans="1:17" s="3" customFormat="1" ht="12.75" customHeight="1">
      <c r="A70" s="40">
        <v>62</v>
      </c>
      <c r="B70" s="30">
        <v>452</v>
      </c>
      <c r="C70" s="28" t="s">
        <v>672</v>
      </c>
      <c r="D70" s="29">
        <v>1977</v>
      </c>
      <c r="E70" s="30"/>
      <c r="F70" s="38"/>
      <c r="G70" s="35" t="s">
        <v>1031</v>
      </c>
      <c r="H70" s="34">
        <f aca="true" t="shared" si="6" ref="H70:H78">IF(AND(D70&gt;=1945,D70&lt;=1954),"М60",IF(AND(D70&gt;=1955,D70&lt;=1964),"М50",IF(AND(D70&gt;=1965,D70&lt;=1974),"М40",K70)))</f>
      </c>
      <c r="I70" s="34"/>
      <c r="K70" s="3">
        <f aca="true" t="shared" si="7" ref="K70:K78">IF(AND(D70&gt;=1995,D70&lt;=1996),"М18",IF(AND(D70&gt;=1997,D70&lt;=1998),"М17",""))</f>
      </c>
      <c r="Q70" s="3">
        <v>2466</v>
      </c>
    </row>
    <row r="71" spans="1:17" s="3" customFormat="1" ht="12.75" customHeight="1">
      <c r="A71" s="40">
        <v>63</v>
      </c>
      <c r="B71" s="30">
        <v>417</v>
      </c>
      <c r="C71" s="28" t="s">
        <v>650</v>
      </c>
      <c r="D71" s="29">
        <v>1985</v>
      </c>
      <c r="E71" s="30" t="s">
        <v>17</v>
      </c>
      <c r="F71" s="38" t="s">
        <v>651</v>
      </c>
      <c r="G71" s="35" t="s">
        <v>1032</v>
      </c>
      <c r="H71" s="34">
        <f t="shared" si="6"/>
      </c>
      <c r="I71" s="34"/>
      <c r="K71" s="3">
        <f t="shared" si="7"/>
      </c>
      <c r="Q71" s="3">
        <v>2470</v>
      </c>
    </row>
    <row r="72" spans="1:17" s="3" customFormat="1" ht="12.75" customHeight="1">
      <c r="A72" s="40">
        <v>64</v>
      </c>
      <c r="B72" s="30">
        <v>807</v>
      </c>
      <c r="C72" s="28" t="s">
        <v>466</v>
      </c>
      <c r="D72" s="29">
        <v>1985</v>
      </c>
      <c r="E72" s="30" t="s">
        <v>17</v>
      </c>
      <c r="F72" s="38" t="s">
        <v>123</v>
      </c>
      <c r="G72" s="35" t="s">
        <v>1033</v>
      </c>
      <c r="H72" s="34">
        <f t="shared" si="6"/>
      </c>
      <c r="I72" s="34"/>
      <c r="K72" s="3">
        <f t="shared" si="7"/>
      </c>
      <c r="M72" s="4"/>
      <c r="N72" s="4"/>
      <c r="O72" s="4"/>
      <c r="P72" s="4"/>
      <c r="Q72" s="4">
        <v>2476</v>
      </c>
    </row>
    <row r="73" spans="1:17" s="3" customFormat="1" ht="12.75" customHeight="1">
      <c r="A73" s="40">
        <v>65</v>
      </c>
      <c r="B73" s="30">
        <v>894</v>
      </c>
      <c r="C73" s="28" t="s">
        <v>542</v>
      </c>
      <c r="D73" s="29">
        <v>1995</v>
      </c>
      <c r="E73" s="30"/>
      <c r="F73" s="38" t="s">
        <v>541</v>
      </c>
      <c r="G73" s="35" t="s">
        <v>1034</v>
      </c>
      <c r="H73" s="34" t="str">
        <f t="shared" si="6"/>
        <v>М18</v>
      </c>
      <c r="I73" s="34">
        <v>11</v>
      </c>
      <c r="K73" s="3" t="str">
        <f t="shared" si="7"/>
        <v>М18</v>
      </c>
      <c r="M73" s="4"/>
      <c r="N73" s="4"/>
      <c r="O73" s="4"/>
      <c r="P73" s="4"/>
      <c r="Q73" s="4">
        <v>2481</v>
      </c>
    </row>
    <row r="74" spans="1:17" s="3" customFormat="1" ht="12.75" customHeight="1">
      <c r="A74" s="40">
        <v>66</v>
      </c>
      <c r="B74" s="30">
        <v>898</v>
      </c>
      <c r="C74" s="28" t="s">
        <v>545</v>
      </c>
      <c r="D74" s="29">
        <v>1987</v>
      </c>
      <c r="E74" s="30" t="s">
        <v>18</v>
      </c>
      <c r="F74" s="38" t="s">
        <v>37</v>
      </c>
      <c r="G74" s="35" t="s">
        <v>1035</v>
      </c>
      <c r="H74" s="34">
        <f t="shared" si="6"/>
      </c>
      <c r="I74" s="34"/>
      <c r="K74" s="3">
        <f t="shared" si="7"/>
      </c>
      <c r="M74" s="4"/>
      <c r="N74" s="4"/>
      <c r="O74" s="4"/>
      <c r="P74" s="4"/>
      <c r="Q74" s="4">
        <v>2487</v>
      </c>
    </row>
    <row r="75" spans="1:17" s="3" customFormat="1" ht="12.75" customHeight="1">
      <c r="A75" s="40">
        <v>67</v>
      </c>
      <c r="B75" s="30">
        <v>862</v>
      </c>
      <c r="C75" s="28" t="s">
        <v>499</v>
      </c>
      <c r="D75" s="29">
        <v>1956</v>
      </c>
      <c r="E75" s="30" t="s">
        <v>17</v>
      </c>
      <c r="F75" s="38" t="s">
        <v>20</v>
      </c>
      <c r="G75" s="35" t="s">
        <v>1036</v>
      </c>
      <c r="H75" s="34" t="str">
        <f t="shared" si="6"/>
        <v>М50</v>
      </c>
      <c r="I75" s="34">
        <v>3</v>
      </c>
      <c r="K75" s="3">
        <f t="shared" si="7"/>
      </c>
      <c r="M75" s="4"/>
      <c r="N75" s="4"/>
      <c r="O75" s="4"/>
      <c r="P75" s="4"/>
      <c r="Q75" s="4">
        <v>2490</v>
      </c>
    </row>
    <row r="76" spans="1:17" s="3" customFormat="1" ht="12.75" customHeight="1">
      <c r="A76" s="40">
        <v>68</v>
      </c>
      <c r="B76" s="30">
        <v>842</v>
      </c>
      <c r="C76" s="28" t="s">
        <v>297</v>
      </c>
      <c r="D76" s="29">
        <v>1983</v>
      </c>
      <c r="E76" s="30" t="s">
        <v>298</v>
      </c>
      <c r="F76" s="38"/>
      <c r="G76" s="35" t="s">
        <v>1037</v>
      </c>
      <c r="H76" s="34">
        <f t="shared" si="6"/>
      </c>
      <c r="I76" s="34"/>
      <c r="K76" s="3">
        <f t="shared" si="7"/>
      </c>
      <c r="M76" s="4"/>
      <c r="N76" s="4"/>
      <c r="O76" s="4"/>
      <c r="P76" s="4"/>
      <c r="Q76" s="4">
        <v>2493</v>
      </c>
    </row>
    <row r="77" spans="1:17" s="3" customFormat="1" ht="12.75" customHeight="1">
      <c r="A77" s="40">
        <v>69</v>
      </c>
      <c r="B77" s="30">
        <v>587</v>
      </c>
      <c r="C77" s="28" t="s">
        <v>801</v>
      </c>
      <c r="D77" s="29">
        <v>1995</v>
      </c>
      <c r="E77" s="30" t="s">
        <v>17</v>
      </c>
      <c r="F77" s="38"/>
      <c r="G77" s="35" t="s">
        <v>1038</v>
      </c>
      <c r="H77" s="34" t="str">
        <f t="shared" si="6"/>
        <v>М18</v>
      </c>
      <c r="I77" s="34">
        <v>12</v>
      </c>
      <c r="K77" s="3" t="str">
        <f t="shared" si="7"/>
        <v>М18</v>
      </c>
      <c r="M77" s="4"/>
      <c r="N77" s="4"/>
      <c r="O77" s="4"/>
      <c r="P77" s="4"/>
      <c r="Q77" s="4">
        <v>2496</v>
      </c>
    </row>
    <row r="78" spans="1:17" s="3" customFormat="1" ht="12.75" customHeight="1">
      <c r="A78" s="40">
        <v>70</v>
      </c>
      <c r="B78" s="30">
        <v>470</v>
      </c>
      <c r="C78" s="28" t="s">
        <v>623</v>
      </c>
      <c r="D78" s="31">
        <v>1983</v>
      </c>
      <c r="E78" s="30" t="s">
        <v>624</v>
      </c>
      <c r="F78" s="37" t="s">
        <v>625</v>
      </c>
      <c r="G78" s="35" t="s">
        <v>1039</v>
      </c>
      <c r="H78" s="34">
        <f t="shared" si="6"/>
      </c>
      <c r="I78" s="34"/>
      <c r="K78" s="3">
        <f t="shared" si="7"/>
      </c>
      <c r="Q78" s="3">
        <v>2500</v>
      </c>
    </row>
    <row r="79" spans="1:9" s="3" customFormat="1" ht="12.75" customHeight="1">
      <c r="A79" s="40">
        <v>71</v>
      </c>
      <c r="B79" s="30">
        <v>763</v>
      </c>
      <c r="C79" s="28" t="s">
        <v>440</v>
      </c>
      <c r="D79" s="29">
        <v>1986</v>
      </c>
      <c r="E79" s="30" t="s">
        <v>17</v>
      </c>
      <c r="F79" s="38" t="s">
        <v>441</v>
      </c>
      <c r="G79" s="35" t="s">
        <v>1040</v>
      </c>
      <c r="H79" s="34"/>
      <c r="I79" s="34"/>
    </row>
    <row r="80" spans="1:17" s="3" customFormat="1" ht="12.75" customHeight="1">
      <c r="A80" s="40">
        <v>72</v>
      </c>
      <c r="B80" s="40">
        <v>589</v>
      </c>
      <c r="C80" s="28" t="s">
        <v>813</v>
      </c>
      <c r="D80" s="31">
        <v>1995</v>
      </c>
      <c r="E80" s="30" t="s">
        <v>814</v>
      </c>
      <c r="F80" s="38"/>
      <c r="G80" s="35" t="s">
        <v>1041</v>
      </c>
      <c r="H80" s="34"/>
      <c r="I80" s="34"/>
      <c r="M80" s="4"/>
      <c r="N80" s="4"/>
      <c r="O80" s="4"/>
      <c r="P80" s="4"/>
      <c r="Q80" s="4">
        <v>2504</v>
      </c>
    </row>
    <row r="81" spans="1:17" s="3" customFormat="1" ht="12.75" customHeight="1">
      <c r="A81" s="40">
        <v>73</v>
      </c>
      <c r="B81" s="30">
        <v>864</v>
      </c>
      <c r="C81" s="28" t="s">
        <v>501</v>
      </c>
      <c r="D81" s="29">
        <v>1957</v>
      </c>
      <c r="E81" s="30" t="s">
        <v>502</v>
      </c>
      <c r="F81" s="38" t="s">
        <v>502</v>
      </c>
      <c r="G81" s="35" t="s">
        <v>1042</v>
      </c>
      <c r="H81" s="34" t="str">
        <f>IF(AND(D81&gt;=1945,D81&lt;=1954),"М60",IF(AND(D81&gt;=1955,D81&lt;=1964),"М50",IF(AND(D81&gt;=1965,D81&lt;=1974),"М40",K81)))</f>
        <v>М50</v>
      </c>
      <c r="I81" s="34">
        <v>4</v>
      </c>
      <c r="K81" s="3">
        <f>IF(AND(D81&gt;=1995,D81&lt;=1996),"М18",IF(AND(D81&gt;=1997,D81&lt;=1998),"М17",""))</f>
      </c>
      <c r="M81" s="4"/>
      <c r="N81" s="4"/>
      <c r="O81" s="4"/>
      <c r="P81" s="4"/>
      <c r="Q81" s="4">
        <v>2505</v>
      </c>
    </row>
    <row r="82" spans="1:17" s="3" customFormat="1" ht="12.75" customHeight="1">
      <c r="A82" s="40">
        <v>74</v>
      </c>
      <c r="B82" s="40">
        <v>590</v>
      </c>
      <c r="C82" s="28" t="s">
        <v>812</v>
      </c>
      <c r="D82" s="31">
        <v>1995</v>
      </c>
      <c r="E82" s="33" t="s">
        <v>17</v>
      </c>
      <c r="F82" s="38"/>
      <c r="G82" s="35" t="s">
        <v>1043</v>
      </c>
      <c r="H82" s="34"/>
      <c r="I82" s="34"/>
      <c r="M82" s="4"/>
      <c r="N82" s="4"/>
      <c r="O82" s="4"/>
      <c r="P82" s="4"/>
      <c r="Q82" s="4">
        <v>2518</v>
      </c>
    </row>
    <row r="83" spans="1:17" s="3" customFormat="1" ht="12.75" customHeight="1">
      <c r="A83" s="40">
        <v>75</v>
      </c>
      <c r="B83" s="30">
        <v>451</v>
      </c>
      <c r="C83" s="28" t="s">
        <v>670</v>
      </c>
      <c r="D83" s="29">
        <v>1981</v>
      </c>
      <c r="E83" s="30"/>
      <c r="F83" s="38"/>
      <c r="G83" s="35" t="s">
        <v>1044</v>
      </c>
      <c r="H83" s="34">
        <f aca="true" t="shared" si="8" ref="H83:H91">IF(AND(D83&gt;=1945,D83&lt;=1954),"М60",IF(AND(D83&gt;=1955,D83&lt;=1964),"М50",IF(AND(D83&gt;=1965,D83&lt;=1974),"М40",K83)))</f>
      </c>
      <c r="I83" s="34"/>
      <c r="K83" s="3">
        <f aca="true" t="shared" si="9" ref="K83:K91">IF(AND(D83&gt;=1995,D83&lt;=1996),"М18",IF(AND(D83&gt;=1997,D83&lt;=1998),"М17",""))</f>
      </c>
      <c r="Q83" s="3">
        <v>2522</v>
      </c>
    </row>
    <row r="84" spans="1:17" s="3" customFormat="1" ht="12.75" customHeight="1">
      <c r="A84" s="40">
        <v>76</v>
      </c>
      <c r="B84" s="30">
        <v>883</v>
      </c>
      <c r="C84" s="28" t="s">
        <v>505</v>
      </c>
      <c r="D84" s="29">
        <v>1997</v>
      </c>
      <c r="E84" s="30" t="s">
        <v>17</v>
      </c>
      <c r="F84" s="30"/>
      <c r="G84" s="35" t="s">
        <v>1045</v>
      </c>
      <c r="H84" s="34" t="str">
        <f t="shared" si="8"/>
        <v>М17</v>
      </c>
      <c r="I84" s="34">
        <v>5</v>
      </c>
      <c r="K84" s="3" t="str">
        <f t="shared" si="9"/>
        <v>М17</v>
      </c>
      <c r="M84" s="4"/>
      <c r="N84" s="4"/>
      <c r="O84" s="4"/>
      <c r="P84" s="4"/>
      <c r="Q84" s="4">
        <v>2524</v>
      </c>
    </row>
    <row r="85" spans="1:17" s="3" customFormat="1" ht="12.75" customHeight="1">
      <c r="A85" s="40">
        <v>77</v>
      </c>
      <c r="B85" s="30">
        <v>517</v>
      </c>
      <c r="C85" s="28" t="s">
        <v>698</v>
      </c>
      <c r="D85" s="31">
        <v>1960</v>
      </c>
      <c r="E85" s="30" t="s">
        <v>17</v>
      </c>
      <c r="F85" s="37" t="s">
        <v>20</v>
      </c>
      <c r="G85" s="35" t="s">
        <v>1046</v>
      </c>
      <c r="H85" s="34" t="str">
        <f t="shared" si="8"/>
        <v>М50</v>
      </c>
      <c r="I85" s="34">
        <v>5</v>
      </c>
      <c r="K85" s="3">
        <f t="shared" si="9"/>
      </c>
      <c r="Q85" s="3">
        <v>2526</v>
      </c>
    </row>
    <row r="86" spans="1:17" s="3" customFormat="1" ht="12.75" customHeight="1">
      <c r="A86" s="40">
        <v>78</v>
      </c>
      <c r="B86" s="30">
        <v>863</v>
      </c>
      <c r="C86" s="28" t="s">
        <v>500</v>
      </c>
      <c r="D86" s="29">
        <v>1955</v>
      </c>
      <c r="E86" s="30" t="s">
        <v>17</v>
      </c>
      <c r="F86" s="38" t="s">
        <v>20</v>
      </c>
      <c r="G86" s="35" t="s">
        <v>1047</v>
      </c>
      <c r="H86" s="34" t="str">
        <f t="shared" si="8"/>
        <v>М50</v>
      </c>
      <c r="I86" s="34">
        <v>6</v>
      </c>
      <c r="K86" s="3">
        <f t="shared" si="9"/>
      </c>
      <c r="M86" s="4"/>
      <c r="N86" s="4"/>
      <c r="O86" s="4"/>
      <c r="P86" s="4"/>
      <c r="Q86" s="4">
        <v>2531</v>
      </c>
    </row>
    <row r="87" spans="1:17" s="3" customFormat="1" ht="12.75" customHeight="1">
      <c r="A87" s="40">
        <v>79</v>
      </c>
      <c r="B87" s="40">
        <v>617</v>
      </c>
      <c r="C87" s="28" t="s">
        <v>573</v>
      </c>
      <c r="D87" s="31">
        <v>1988</v>
      </c>
      <c r="E87" s="30" t="s">
        <v>17</v>
      </c>
      <c r="F87" s="37" t="s">
        <v>412</v>
      </c>
      <c r="G87" s="35" t="s">
        <v>1049</v>
      </c>
      <c r="H87" s="34">
        <f t="shared" si="8"/>
      </c>
      <c r="I87" s="34"/>
      <c r="K87" s="3">
        <f t="shared" si="9"/>
      </c>
      <c r="M87" s="4"/>
      <c r="N87" s="4"/>
      <c r="O87" s="4"/>
      <c r="P87" s="4"/>
      <c r="Q87" s="4">
        <v>2536</v>
      </c>
    </row>
    <row r="88" spans="1:17" s="3" customFormat="1" ht="12.75" customHeight="1">
      <c r="A88" s="40">
        <v>80</v>
      </c>
      <c r="B88" s="40">
        <v>810</v>
      </c>
      <c r="C88" s="28" t="s">
        <v>461</v>
      </c>
      <c r="D88" s="31">
        <v>1973</v>
      </c>
      <c r="E88" s="30" t="s">
        <v>17</v>
      </c>
      <c r="F88" s="37" t="s">
        <v>123</v>
      </c>
      <c r="G88" s="35" t="s">
        <v>1052</v>
      </c>
      <c r="H88" s="34" t="str">
        <f t="shared" si="8"/>
        <v>М40</v>
      </c>
      <c r="I88" s="34">
        <v>8</v>
      </c>
      <c r="K88" s="3">
        <f t="shared" si="9"/>
      </c>
      <c r="M88" s="4"/>
      <c r="N88" s="4"/>
      <c r="O88" s="4"/>
      <c r="P88" s="4"/>
      <c r="Q88" s="4">
        <v>2547</v>
      </c>
    </row>
    <row r="89" spans="1:17" s="3" customFormat="1" ht="12.75" customHeight="1">
      <c r="A89" s="40">
        <v>81</v>
      </c>
      <c r="B89" s="30">
        <v>552</v>
      </c>
      <c r="C89" s="28" t="s">
        <v>743</v>
      </c>
      <c r="D89" s="29">
        <v>1961</v>
      </c>
      <c r="E89" s="30" t="s">
        <v>17</v>
      </c>
      <c r="F89" s="30" t="s">
        <v>209</v>
      </c>
      <c r="G89" s="35" t="s">
        <v>1053</v>
      </c>
      <c r="H89" s="34" t="str">
        <f t="shared" si="8"/>
        <v>М50</v>
      </c>
      <c r="I89" s="34">
        <v>7</v>
      </c>
      <c r="K89" s="3">
        <f t="shared" si="9"/>
      </c>
      <c r="M89" s="4"/>
      <c r="N89" s="4"/>
      <c r="O89" s="4"/>
      <c r="P89" s="4"/>
      <c r="Q89" s="4">
        <v>2549</v>
      </c>
    </row>
    <row r="90" spans="1:17" s="3" customFormat="1" ht="12.75" customHeight="1">
      <c r="A90" s="40">
        <v>82</v>
      </c>
      <c r="B90" s="30">
        <v>568</v>
      </c>
      <c r="C90" s="28" t="s">
        <v>791</v>
      </c>
      <c r="D90" s="29">
        <v>1985</v>
      </c>
      <c r="E90" s="30" t="s">
        <v>792</v>
      </c>
      <c r="F90" s="38" t="s">
        <v>793</v>
      </c>
      <c r="G90" s="35" t="s">
        <v>1055</v>
      </c>
      <c r="H90" s="34">
        <f t="shared" si="8"/>
      </c>
      <c r="I90" s="34"/>
      <c r="K90" s="3">
        <f t="shared" si="9"/>
      </c>
      <c r="M90" s="4"/>
      <c r="N90" s="4"/>
      <c r="O90" s="4"/>
      <c r="P90" s="4"/>
      <c r="Q90" s="4">
        <v>2557</v>
      </c>
    </row>
    <row r="91" spans="1:17" s="3" customFormat="1" ht="12.75" customHeight="1">
      <c r="A91" s="40">
        <v>83</v>
      </c>
      <c r="B91" s="30">
        <v>765</v>
      </c>
      <c r="C91" s="28" t="s">
        <v>437</v>
      </c>
      <c r="D91" s="29">
        <v>1982</v>
      </c>
      <c r="E91" s="30" t="s">
        <v>17</v>
      </c>
      <c r="F91" s="38"/>
      <c r="G91" s="35" t="s">
        <v>1055</v>
      </c>
      <c r="H91" s="34">
        <f t="shared" si="8"/>
      </c>
      <c r="I91" s="34"/>
      <c r="K91" s="3">
        <f t="shared" si="9"/>
      </c>
      <c r="M91" s="4"/>
      <c r="N91" s="4"/>
      <c r="O91" s="4"/>
      <c r="P91" s="4"/>
      <c r="Q91" s="4">
        <v>2557</v>
      </c>
    </row>
    <row r="92" spans="1:17" s="3" customFormat="1" ht="12.75" customHeight="1">
      <c r="A92" s="40">
        <v>84</v>
      </c>
      <c r="B92" s="40">
        <v>557</v>
      </c>
      <c r="C92" s="28" t="s">
        <v>1309</v>
      </c>
      <c r="D92" s="31">
        <v>1994</v>
      </c>
      <c r="E92" s="33" t="s">
        <v>17</v>
      </c>
      <c r="F92" s="37" t="s">
        <v>769</v>
      </c>
      <c r="G92" s="35" t="s">
        <v>1056</v>
      </c>
      <c r="H92" s="34"/>
      <c r="I92" s="34"/>
      <c r="M92" s="4"/>
      <c r="N92" s="4"/>
      <c r="O92" s="4"/>
      <c r="P92" s="4"/>
      <c r="Q92" s="4">
        <v>2568</v>
      </c>
    </row>
    <row r="93" spans="1:17" s="3" customFormat="1" ht="12.75" customHeight="1">
      <c r="A93" s="40">
        <v>85</v>
      </c>
      <c r="B93" s="40">
        <v>491</v>
      </c>
      <c r="C93" s="28" t="s">
        <v>601</v>
      </c>
      <c r="D93" s="31">
        <v>1972</v>
      </c>
      <c r="E93" s="30"/>
      <c r="F93" s="37" t="s">
        <v>366</v>
      </c>
      <c r="G93" s="35" t="s">
        <v>1056</v>
      </c>
      <c r="H93" s="34" t="str">
        <f>IF(AND(D93&gt;=1945,D93&lt;=1954),"М60",IF(AND(D93&gt;=1955,D93&lt;=1964),"М50",IF(AND(D93&gt;=1965,D93&lt;=1974),"М40",K93)))</f>
        <v>М40</v>
      </c>
      <c r="I93" s="34">
        <v>9</v>
      </c>
      <c r="K93" s="3">
        <f>IF(AND(D93&gt;=1995,D93&lt;=1996),"М18",IF(AND(D93&gt;=1997,D93&lt;=1998),"М17",""))</f>
      </c>
      <c r="Q93" s="3">
        <v>2568</v>
      </c>
    </row>
    <row r="94" spans="1:17" s="3" customFormat="1" ht="12.75" customHeight="1">
      <c r="A94" s="40">
        <v>86</v>
      </c>
      <c r="B94" s="30">
        <v>751</v>
      </c>
      <c r="C94" s="28" t="s">
        <v>450</v>
      </c>
      <c r="D94" s="29">
        <v>1974</v>
      </c>
      <c r="E94" s="30" t="s">
        <v>17</v>
      </c>
      <c r="F94" s="38"/>
      <c r="G94" s="35" t="s">
        <v>1057</v>
      </c>
      <c r="H94" s="34" t="str">
        <f>IF(AND(D94&gt;=1945,D94&lt;=1954),"М60",IF(AND(D94&gt;=1955,D94&lt;=1964),"М50",IF(AND(D94&gt;=1965,D94&lt;=1974),"М40",K94)))</f>
        <v>М40</v>
      </c>
      <c r="I94" s="34">
        <v>10</v>
      </c>
      <c r="K94" s="3">
        <f>IF(AND(D94&gt;=1995,D94&lt;=1996),"М18",IF(AND(D94&gt;=1997,D94&lt;=1998),"М17",""))</f>
      </c>
      <c r="M94" s="4"/>
      <c r="N94" s="4"/>
      <c r="O94" s="4"/>
      <c r="P94" s="4"/>
      <c r="Q94" s="4">
        <v>2574</v>
      </c>
    </row>
    <row r="95" spans="1:17" s="3" customFormat="1" ht="12.75" customHeight="1">
      <c r="A95" s="40">
        <v>87</v>
      </c>
      <c r="B95" s="40">
        <v>849</v>
      </c>
      <c r="C95" s="28" t="s">
        <v>483</v>
      </c>
      <c r="D95" s="31">
        <v>1977</v>
      </c>
      <c r="E95" s="30" t="s">
        <v>17</v>
      </c>
      <c r="F95" s="37"/>
      <c r="G95" s="35" t="s">
        <v>1061</v>
      </c>
      <c r="H95" s="34">
        <f>IF(AND(D95&gt;=1945,D95&lt;=1954),"М60",IF(AND(D95&gt;=1955,D95&lt;=1964),"М50",IF(AND(D95&gt;=1965,D95&lt;=1974),"М40",K95)))</f>
      </c>
      <c r="I95" s="34"/>
      <c r="K95" s="3">
        <f>IF(AND(D95&gt;=1995,D95&lt;=1996),"М18",IF(AND(D95&gt;=1997,D95&lt;=1998),"М17",""))</f>
      </c>
      <c r="M95" s="4"/>
      <c r="N95" s="4"/>
      <c r="O95" s="4"/>
      <c r="P95" s="4"/>
      <c r="Q95" s="4">
        <v>2578</v>
      </c>
    </row>
    <row r="96" spans="1:17" s="3" customFormat="1" ht="12.75" customHeight="1">
      <c r="A96" s="40">
        <v>88</v>
      </c>
      <c r="B96" s="40">
        <v>929</v>
      </c>
      <c r="C96" s="28" t="s">
        <v>418</v>
      </c>
      <c r="D96" s="31">
        <v>1983</v>
      </c>
      <c r="E96" s="33" t="s">
        <v>419</v>
      </c>
      <c r="F96" s="37"/>
      <c r="G96" s="35" t="s">
        <v>1059</v>
      </c>
      <c r="H96" s="34">
        <f>IF(AND(D96&gt;=1945,D96&lt;=1954),"М60",IF(AND(D96&gt;=1955,D96&lt;=1964),"М50",IF(AND(D96&gt;=1965,D96&lt;=1974),"М40",K96)))</f>
      </c>
      <c r="I96" s="34"/>
      <c r="K96" s="3">
        <f>IF(AND(D96&gt;=1995,D96&lt;=1996),"М18",IF(AND(D96&gt;=1997,D96&lt;=1998),"М17",""))</f>
      </c>
      <c r="M96" s="4"/>
      <c r="N96" s="4"/>
      <c r="O96" s="4"/>
      <c r="P96" s="4"/>
      <c r="Q96" s="4">
        <v>2585</v>
      </c>
    </row>
    <row r="97" spans="1:17" s="3" customFormat="1" ht="12.75" customHeight="1">
      <c r="A97" s="40">
        <v>89</v>
      </c>
      <c r="B97" s="30">
        <v>466</v>
      </c>
      <c r="C97" s="28" t="s">
        <v>620</v>
      </c>
      <c r="D97" s="29">
        <v>1995</v>
      </c>
      <c r="E97" s="30"/>
      <c r="F97" s="38"/>
      <c r="G97" s="35" t="s">
        <v>1058</v>
      </c>
      <c r="H97" s="34" t="str">
        <f>IF(AND(D97&gt;=1945,D97&lt;=1954),"М60",IF(AND(D97&gt;=1955,D97&lt;=1964),"М50",IF(AND(D97&gt;=1965,D97&lt;=1974),"М40",K97)))</f>
        <v>М18</v>
      </c>
      <c r="I97" s="34">
        <v>13</v>
      </c>
      <c r="K97" s="3" t="str">
        <f>IF(AND(D97&gt;=1995,D97&lt;=1996),"М18",IF(AND(D97&gt;=1997,D97&lt;=1998),"М17",""))</f>
        <v>М18</v>
      </c>
      <c r="Q97" s="3">
        <v>2589</v>
      </c>
    </row>
    <row r="98" spans="1:17" s="3" customFormat="1" ht="12.75" customHeight="1">
      <c r="A98" s="40">
        <v>90</v>
      </c>
      <c r="B98" s="40">
        <v>563</v>
      </c>
      <c r="C98" s="28" t="s">
        <v>763</v>
      </c>
      <c r="D98" s="31">
        <v>1997</v>
      </c>
      <c r="E98" s="33" t="s">
        <v>17</v>
      </c>
      <c r="F98" s="37" t="s">
        <v>764</v>
      </c>
      <c r="G98" s="35" t="s">
        <v>1062</v>
      </c>
      <c r="H98" s="34"/>
      <c r="I98" s="34"/>
      <c r="M98" s="4"/>
      <c r="N98" s="4"/>
      <c r="O98" s="4"/>
      <c r="P98" s="4"/>
      <c r="Q98" s="4">
        <v>2590</v>
      </c>
    </row>
    <row r="99" spans="1:17" s="3" customFormat="1" ht="12.75" customHeight="1">
      <c r="A99" s="40">
        <v>91</v>
      </c>
      <c r="B99" s="30">
        <v>553</v>
      </c>
      <c r="C99" s="28" t="s">
        <v>742</v>
      </c>
      <c r="D99" s="29">
        <v>1955</v>
      </c>
      <c r="E99" s="30" t="s">
        <v>518</v>
      </c>
      <c r="F99" s="38"/>
      <c r="G99" s="35" t="s">
        <v>1063</v>
      </c>
      <c r="H99" s="34" t="str">
        <f aca="true" t="shared" si="10" ref="H99:H139">IF(AND(D99&gt;=1945,D99&lt;=1954),"М60",IF(AND(D99&gt;=1955,D99&lt;=1964),"М50",IF(AND(D99&gt;=1965,D99&lt;=1974),"М40",K99)))</f>
        <v>М50</v>
      </c>
      <c r="I99" s="34">
        <v>8</v>
      </c>
      <c r="K99" s="3">
        <f aca="true" t="shared" si="11" ref="K99:K139">IF(AND(D99&gt;=1995,D99&lt;=1996),"М18",IF(AND(D99&gt;=1997,D99&lt;=1998),"М17",""))</f>
      </c>
      <c r="M99" s="4"/>
      <c r="N99" s="4"/>
      <c r="O99" s="4"/>
      <c r="P99" s="4"/>
      <c r="Q99" s="4">
        <v>2591</v>
      </c>
    </row>
    <row r="100" spans="1:17" s="3" customFormat="1" ht="12.75" customHeight="1">
      <c r="A100" s="40">
        <v>92</v>
      </c>
      <c r="B100" s="40">
        <v>824</v>
      </c>
      <c r="C100" s="28" t="s">
        <v>474</v>
      </c>
      <c r="D100" s="31">
        <v>1982</v>
      </c>
      <c r="E100" s="30" t="s">
        <v>17</v>
      </c>
      <c r="F100" s="37" t="s">
        <v>123</v>
      </c>
      <c r="G100" s="35" t="s">
        <v>1064</v>
      </c>
      <c r="H100" s="34">
        <f t="shared" si="10"/>
      </c>
      <c r="I100" s="34"/>
      <c r="K100" s="3">
        <f t="shared" si="11"/>
      </c>
      <c r="M100" s="4"/>
      <c r="N100" s="4"/>
      <c r="O100" s="4"/>
      <c r="P100" s="4"/>
      <c r="Q100" s="4">
        <v>2595</v>
      </c>
    </row>
    <row r="101" spans="1:17" s="3" customFormat="1" ht="12.75" customHeight="1">
      <c r="A101" s="40">
        <v>93</v>
      </c>
      <c r="B101" s="40">
        <v>594</v>
      </c>
      <c r="C101" s="28" t="s">
        <v>596</v>
      </c>
      <c r="D101" s="31">
        <v>1977</v>
      </c>
      <c r="E101" s="30" t="s">
        <v>17</v>
      </c>
      <c r="F101" s="37" t="s">
        <v>597</v>
      </c>
      <c r="G101" s="35" t="s">
        <v>1065</v>
      </c>
      <c r="H101" s="34">
        <f t="shared" si="10"/>
      </c>
      <c r="I101" s="34"/>
      <c r="K101" s="3">
        <f t="shared" si="11"/>
      </c>
      <c r="M101" s="4"/>
      <c r="N101" s="4"/>
      <c r="O101" s="4"/>
      <c r="P101" s="4"/>
      <c r="Q101" s="4">
        <v>2600</v>
      </c>
    </row>
    <row r="102" spans="1:17" s="3" customFormat="1" ht="12.75" customHeight="1">
      <c r="A102" s="40">
        <v>94</v>
      </c>
      <c r="B102" s="30">
        <v>524</v>
      </c>
      <c r="C102" s="28" t="s">
        <v>711</v>
      </c>
      <c r="D102" s="31">
        <v>1992</v>
      </c>
      <c r="E102" s="30" t="s">
        <v>17</v>
      </c>
      <c r="F102" s="37" t="s">
        <v>712</v>
      </c>
      <c r="G102" s="35" t="s">
        <v>1066</v>
      </c>
      <c r="H102" s="34">
        <f t="shared" si="10"/>
      </c>
      <c r="I102" s="34"/>
      <c r="K102" s="3">
        <f t="shared" si="11"/>
      </c>
      <c r="Q102" s="3">
        <v>2606</v>
      </c>
    </row>
    <row r="103" spans="1:17" s="3" customFormat="1" ht="12.75" customHeight="1">
      <c r="A103" s="40">
        <v>95</v>
      </c>
      <c r="B103" s="40">
        <v>488</v>
      </c>
      <c r="C103" s="28" t="s">
        <v>606</v>
      </c>
      <c r="D103" s="31">
        <v>1971</v>
      </c>
      <c r="E103" s="30" t="s">
        <v>17</v>
      </c>
      <c r="F103" s="37" t="s">
        <v>603</v>
      </c>
      <c r="G103" s="35" t="s">
        <v>1067</v>
      </c>
      <c r="H103" s="34" t="str">
        <f t="shared" si="10"/>
        <v>М40</v>
      </c>
      <c r="I103" s="34">
        <v>11</v>
      </c>
      <c r="K103" s="3">
        <f t="shared" si="11"/>
      </c>
      <c r="Q103" s="3">
        <v>2610</v>
      </c>
    </row>
    <row r="104" spans="1:17" s="3" customFormat="1" ht="12.75" customHeight="1">
      <c r="A104" s="40">
        <v>96</v>
      </c>
      <c r="B104" s="30">
        <v>754</v>
      </c>
      <c r="C104" s="28" t="s">
        <v>449</v>
      </c>
      <c r="D104" s="29">
        <v>1990</v>
      </c>
      <c r="E104" s="30" t="s">
        <v>17</v>
      </c>
      <c r="F104" s="38"/>
      <c r="G104" s="35" t="s">
        <v>1068</v>
      </c>
      <c r="H104" s="34">
        <f t="shared" si="10"/>
      </c>
      <c r="I104" s="34"/>
      <c r="K104" s="3">
        <f t="shared" si="11"/>
      </c>
      <c r="M104" s="4"/>
      <c r="N104" s="4"/>
      <c r="O104" s="4"/>
      <c r="P104" s="4"/>
      <c r="Q104" s="4">
        <v>2612</v>
      </c>
    </row>
    <row r="105" spans="1:17" s="3" customFormat="1" ht="12">
      <c r="A105" s="40">
        <v>97</v>
      </c>
      <c r="B105" s="30">
        <v>461</v>
      </c>
      <c r="C105" s="28" t="s">
        <v>815</v>
      </c>
      <c r="D105" s="29">
        <v>1963</v>
      </c>
      <c r="E105" s="30"/>
      <c r="F105" s="38"/>
      <c r="G105" s="35" t="s">
        <v>1069</v>
      </c>
      <c r="H105" s="34" t="str">
        <f t="shared" si="10"/>
        <v>М50</v>
      </c>
      <c r="I105" s="34">
        <v>9</v>
      </c>
      <c r="K105" s="3">
        <f t="shared" si="11"/>
      </c>
      <c r="Q105" s="3">
        <v>2618</v>
      </c>
    </row>
    <row r="106" spans="1:17" ht="12.75" customHeight="1">
      <c r="A106" s="40">
        <v>98</v>
      </c>
      <c r="B106" s="30">
        <v>867</v>
      </c>
      <c r="C106" s="28" t="s">
        <v>498</v>
      </c>
      <c r="D106" s="29">
        <v>1966</v>
      </c>
      <c r="E106" s="30" t="s">
        <v>17</v>
      </c>
      <c r="F106" s="38" t="s">
        <v>20</v>
      </c>
      <c r="G106" s="35" t="s">
        <v>1069</v>
      </c>
      <c r="H106" s="34" t="str">
        <f t="shared" si="10"/>
        <v>М40</v>
      </c>
      <c r="I106" s="34">
        <v>12</v>
      </c>
      <c r="J106" s="3"/>
      <c r="K106" s="3">
        <f t="shared" si="11"/>
      </c>
      <c r="L106" s="3"/>
      <c r="Q106" s="4">
        <v>2618</v>
      </c>
    </row>
    <row r="107" spans="1:17" ht="12.75" customHeight="1">
      <c r="A107" s="40">
        <v>99</v>
      </c>
      <c r="B107" s="30">
        <v>592</v>
      </c>
      <c r="C107" s="28" t="s">
        <v>799</v>
      </c>
      <c r="D107" s="29">
        <v>1968</v>
      </c>
      <c r="E107" s="30"/>
      <c r="F107" s="38"/>
      <c r="G107" s="35" t="s">
        <v>1070</v>
      </c>
      <c r="H107" s="34" t="str">
        <f t="shared" si="10"/>
        <v>М40</v>
      </c>
      <c r="I107" s="34">
        <v>13</v>
      </c>
      <c r="J107" s="3"/>
      <c r="K107" s="3">
        <f t="shared" si="11"/>
      </c>
      <c r="L107" s="3"/>
      <c r="Q107" s="4">
        <v>2619</v>
      </c>
    </row>
    <row r="108" spans="1:17" ht="12.75" customHeight="1">
      <c r="A108" s="40">
        <v>100</v>
      </c>
      <c r="B108" s="40">
        <v>840</v>
      </c>
      <c r="C108" s="28" t="s">
        <v>300</v>
      </c>
      <c r="D108" s="31">
        <v>1956</v>
      </c>
      <c r="E108" s="30" t="s">
        <v>17</v>
      </c>
      <c r="F108" s="37" t="s">
        <v>301</v>
      </c>
      <c r="G108" s="35" t="s">
        <v>1071</v>
      </c>
      <c r="H108" s="34" t="str">
        <f t="shared" si="10"/>
        <v>М50</v>
      </c>
      <c r="I108" s="34">
        <v>10</v>
      </c>
      <c r="J108" s="3"/>
      <c r="K108" s="3">
        <f t="shared" si="11"/>
      </c>
      <c r="L108" s="3"/>
      <c r="Q108" s="4">
        <v>2622</v>
      </c>
    </row>
    <row r="109" spans="1:17" ht="12.75" customHeight="1">
      <c r="A109" s="40">
        <v>101</v>
      </c>
      <c r="B109" s="30">
        <v>489</v>
      </c>
      <c r="C109" s="28" t="s">
        <v>607</v>
      </c>
      <c r="D109" s="31">
        <v>1975</v>
      </c>
      <c r="E109" s="30" t="s">
        <v>17</v>
      </c>
      <c r="F109" s="37" t="s">
        <v>603</v>
      </c>
      <c r="G109" s="35" t="s">
        <v>1072</v>
      </c>
      <c r="H109" s="34">
        <f t="shared" si="10"/>
      </c>
      <c r="I109" s="34"/>
      <c r="J109" s="3"/>
      <c r="K109" s="3">
        <f t="shared" si="11"/>
      </c>
      <c r="L109" s="3"/>
      <c r="M109" s="3"/>
      <c r="N109" s="3"/>
      <c r="O109" s="3"/>
      <c r="P109" s="3"/>
      <c r="Q109" s="3">
        <v>2623</v>
      </c>
    </row>
    <row r="110" spans="1:17" ht="12.75" customHeight="1">
      <c r="A110" s="40">
        <v>102</v>
      </c>
      <c r="B110" s="40">
        <v>861</v>
      </c>
      <c r="C110" s="28" t="s">
        <v>491</v>
      </c>
      <c r="D110" s="31">
        <v>1972</v>
      </c>
      <c r="E110" s="30" t="s">
        <v>17</v>
      </c>
      <c r="F110" s="37" t="s">
        <v>490</v>
      </c>
      <c r="G110" s="35" t="s">
        <v>1073</v>
      </c>
      <c r="H110" s="34" t="str">
        <f t="shared" si="10"/>
        <v>М40</v>
      </c>
      <c r="I110" s="34">
        <v>14</v>
      </c>
      <c r="J110" s="3"/>
      <c r="K110" s="3">
        <f t="shared" si="11"/>
      </c>
      <c r="L110" s="3"/>
      <c r="Q110" s="4">
        <v>2626</v>
      </c>
    </row>
    <row r="111" spans="1:17" ht="12.75" customHeight="1">
      <c r="A111" s="40">
        <v>103</v>
      </c>
      <c r="B111" s="30">
        <v>444</v>
      </c>
      <c r="C111" s="28" t="s">
        <v>667</v>
      </c>
      <c r="D111" s="29">
        <v>1987</v>
      </c>
      <c r="E111" s="30" t="s">
        <v>17</v>
      </c>
      <c r="F111" s="38"/>
      <c r="G111" s="35" t="s">
        <v>1074</v>
      </c>
      <c r="H111" s="34">
        <f t="shared" si="10"/>
      </c>
      <c r="I111" s="34"/>
      <c r="J111" s="3"/>
      <c r="K111" s="3">
        <f t="shared" si="11"/>
      </c>
      <c r="L111" s="3"/>
      <c r="M111" s="3"/>
      <c r="N111" s="3"/>
      <c r="O111" s="3"/>
      <c r="P111" s="3"/>
      <c r="Q111" s="3">
        <v>2631</v>
      </c>
    </row>
    <row r="112" spans="1:17" ht="12.75" customHeight="1">
      <c r="A112" s="40">
        <v>104</v>
      </c>
      <c r="B112" s="30">
        <v>777</v>
      </c>
      <c r="C112" s="28" t="s">
        <v>429</v>
      </c>
      <c r="D112" s="31">
        <v>1976</v>
      </c>
      <c r="E112" s="30" t="s">
        <v>17</v>
      </c>
      <c r="F112" s="37"/>
      <c r="G112" s="35" t="s">
        <v>1075</v>
      </c>
      <c r="H112" s="34">
        <f t="shared" si="10"/>
      </c>
      <c r="I112" s="34"/>
      <c r="J112" s="3"/>
      <c r="K112" s="3">
        <f t="shared" si="11"/>
      </c>
      <c r="L112" s="3"/>
      <c r="Q112" s="4">
        <v>2636</v>
      </c>
    </row>
    <row r="113" spans="1:17" ht="12.75" customHeight="1">
      <c r="A113" s="40">
        <v>105</v>
      </c>
      <c r="B113" s="30">
        <v>440</v>
      </c>
      <c r="C113" s="28" t="s">
        <v>663</v>
      </c>
      <c r="D113" s="29">
        <v>1981</v>
      </c>
      <c r="E113" s="30"/>
      <c r="F113" s="38"/>
      <c r="G113" s="35" t="s">
        <v>1076</v>
      </c>
      <c r="H113" s="34">
        <f t="shared" si="10"/>
      </c>
      <c r="I113" s="34"/>
      <c r="J113" s="3"/>
      <c r="K113" s="3">
        <f t="shared" si="11"/>
      </c>
      <c r="L113" s="3"/>
      <c r="M113" s="3"/>
      <c r="N113" s="3"/>
      <c r="O113" s="3"/>
      <c r="P113" s="3"/>
      <c r="Q113" s="3">
        <v>2639</v>
      </c>
    </row>
    <row r="114" spans="1:17" ht="12.75" customHeight="1">
      <c r="A114" s="40">
        <v>106</v>
      </c>
      <c r="B114" s="30">
        <v>441</v>
      </c>
      <c r="C114" s="28" t="s">
        <v>664</v>
      </c>
      <c r="D114" s="29">
        <v>1980</v>
      </c>
      <c r="E114" s="30"/>
      <c r="F114" s="38"/>
      <c r="G114" s="35" t="s">
        <v>1076</v>
      </c>
      <c r="H114" s="34">
        <f t="shared" si="10"/>
      </c>
      <c r="I114" s="34"/>
      <c r="J114" s="3"/>
      <c r="K114" s="3">
        <f t="shared" si="11"/>
      </c>
      <c r="L114" s="3"/>
      <c r="M114" s="3"/>
      <c r="N114" s="3"/>
      <c r="O114" s="3"/>
      <c r="P114" s="3"/>
      <c r="Q114" s="3">
        <v>2639</v>
      </c>
    </row>
    <row r="115" spans="1:17" ht="12.75" customHeight="1">
      <c r="A115" s="40">
        <v>107</v>
      </c>
      <c r="B115" s="30">
        <v>412</v>
      </c>
      <c r="C115" s="28" t="s">
        <v>652</v>
      </c>
      <c r="D115" s="29">
        <v>1969</v>
      </c>
      <c r="E115" s="30" t="s">
        <v>17</v>
      </c>
      <c r="F115" s="38" t="s">
        <v>287</v>
      </c>
      <c r="G115" s="35" t="s">
        <v>1077</v>
      </c>
      <c r="H115" s="34" t="str">
        <f t="shared" si="10"/>
        <v>М40</v>
      </c>
      <c r="I115" s="34">
        <v>15</v>
      </c>
      <c r="J115" s="3"/>
      <c r="K115" s="3">
        <f t="shared" si="11"/>
      </c>
      <c r="L115" s="3"/>
      <c r="M115" s="3"/>
      <c r="N115" s="3"/>
      <c r="O115" s="3"/>
      <c r="P115" s="3"/>
      <c r="Q115" s="3">
        <v>2650</v>
      </c>
    </row>
    <row r="116" spans="1:17" ht="12.75" customHeight="1">
      <c r="A116" s="40">
        <v>108</v>
      </c>
      <c r="B116" s="30">
        <v>570</v>
      </c>
      <c r="C116" s="28" t="s">
        <v>790</v>
      </c>
      <c r="D116" s="29">
        <v>1981</v>
      </c>
      <c r="E116" s="30" t="s">
        <v>17</v>
      </c>
      <c r="F116" s="38"/>
      <c r="G116" s="35" t="s">
        <v>1078</v>
      </c>
      <c r="H116" s="34">
        <f t="shared" si="10"/>
      </c>
      <c r="I116" s="34"/>
      <c r="J116" s="3"/>
      <c r="K116" s="3">
        <f t="shared" si="11"/>
      </c>
      <c r="L116" s="3"/>
      <c r="Q116" s="4">
        <v>2652</v>
      </c>
    </row>
    <row r="117" spans="1:17" ht="12.75" customHeight="1">
      <c r="A117" s="40">
        <v>109</v>
      </c>
      <c r="B117" s="30">
        <v>405</v>
      </c>
      <c r="C117" s="28" t="s">
        <v>658</v>
      </c>
      <c r="D117" s="29">
        <v>1984</v>
      </c>
      <c r="E117" s="30"/>
      <c r="F117" s="38"/>
      <c r="G117" s="35" t="s">
        <v>1079</v>
      </c>
      <c r="H117" s="34">
        <f t="shared" si="10"/>
      </c>
      <c r="I117" s="34"/>
      <c r="J117" s="3"/>
      <c r="K117" s="3">
        <f t="shared" si="11"/>
      </c>
      <c r="L117" s="3"/>
      <c r="M117" s="3"/>
      <c r="N117" s="3"/>
      <c r="O117" s="3"/>
      <c r="P117" s="3"/>
      <c r="Q117" s="3">
        <v>2654</v>
      </c>
    </row>
    <row r="118" spans="1:17" ht="12.75" customHeight="1">
      <c r="A118" s="40">
        <v>110</v>
      </c>
      <c r="B118" s="40">
        <v>906</v>
      </c>
      <c r="C118" s="28" t="s">
        <v>552</v>
      </c>
      <c r="D118" s="31">
        <v>1985</v>
      </c>
      <c r="E118" s="33" t="s">
        <v>17</v>
      </c>
      <c r="F118" s="37" t="s">
        <v>551</v>
      </c>
      <c r="G118" s="35" t="s">
        <v>1079</v>
      </c>
      <c r="H118" s="34">
        <f t="shared" si="10"/>
      </c>
      <c r="I118" s="34"/>
      <c r="J118" s="3"/>
      <c r="K118" s="3">
        <f t="shared" si="11"/>
      </c>
      <c r="L118" s="3"/>
      <c r="Q118" s="4">
        <v>2654</v>
      </c>
    </row>
    <row r="119" spans="1:17" ht="12.75" customHeight="1">
      <c r="A119" s="40">
        <v>111</v>
      </c>
      <c r="B119" s="30">
        <v>930</v>
      </c>
      <c r="C119" s="28" t="s">
        <v>420</v>
      </c>
      <c r="D119" s="29">
        <v>1985</v>
      </c>
      <c r="E119" s="30" t="s">
        <v>17</v>
      </c>
      <c r="F119" s="38" t="s">
        <v>421</v>
      </c>
      <c r="G119" s="35" t="s">
        <v>1080</v>
      </c>
      <c r="H119" s="34">
        <f t="shared" si="10"/>
      </c>
      <c r="I119" s="34"/>
      <c r="J119" s="3"/>
      <c r="K119" s="3">
        <f t="shared" si="11"/>
      </c>
      <c r="L119" s="3"/>
      <c r="Q119" s="4">
        <v>2656</v>
      </c>
    </row>
    <row r="120" spans="1:17" ht="12.75" customHeight="1">
      <c r="A120" s="40">
        <v>112</v>
      </c>
      <c r="B120" s="30">
        <v>925</v>
      </c>
      <c r="C120" s="28" t="s">
        <v>425</v>
      </c>
      <c r="D120" s="29">
        <v>1970</v>
      </c>
      <c r="E120" s="30" t="s">
        <v>17</v>
      </c>
      <c r="F120" s="38" t="s">
        <v>426</v>
      </c>
      <c r="G120" s="35" t="s">
        <v>1080</v>
      </c>
      <c r="H120" s="34" t="str">
        <f t="shared" si="10"/>
        <v>М40</v>
      </c>
      <c r="I120" s="34">
        <v>16</v>
      </c>
      <c r="J120" s="3"/>
      <c r="K120" s="3">
        <f t="shared" si="11"/>
      </c>
      <c r="L120" s="3"/>
      <c r="Q120" s="4">
        <v>2656</v>
      </c>
    </row>
    <row r="121" spans="1:17" ht="12.75" customHeight="1">
      <c r="A121" s="40">
        <v>113</v>
      </c>
      <c r="B121" s="30">
        <v>588</v>
      </c>
      <c r="C121" s="28" t="s">
        <v>800</v>
      </c>
      <c r="D121" s="29">
        <v>1986</v>
      </c>
      <c r="E121" s="30"/>
      <c r="F121" s="38"/>
      <c r="G121" s="35" t="s">
        <v>1081</v>
      </c>
      <c r="H121" s="34">
        <f t="shared" si="10"/>
      </c>
      <c r="I121" s="34"/>
      <c r="J121" s="3"/>
      <c r="K121" s="3">
        <f t="shared" si="11"/>
      </c>
      <c r="L121" s="3"/>
      <c r="Q121" s="4">
        <v>2657</v>
      </c>
    </row>
    <row r="122" spans="1:17" ht="12.75" customHeight="1">
      <c r="A122" s="40">
        <v>114</v>
      </c>
      <c r="B122" s="30">
        <v>771</v>
      </c>
      <c r="C122" s="28" t="s">
        <v>435</v>
      </c>
      <c r="D122" s="29">
        <v>1978</v>
      </c>
      <c r="E122" s="30"/>
      <c r="F122" s="38" t="s">
        <v>436</v>
      </c>
      <c r="G122" s="35" t="s">
        <v>1082</v>
      </c>
      <c r="H122" s="34">
        <f t="shared" si="10"/>
      </c>
      <c r="I122" s="34"/>
      <c r="J122" s="3"/>
      <c r="K122" s="3">
        <f t="shared" si="11"/>
      </c>
      <c r="L122" s="3"/>
      <c r="Q122" s="4">
        <v>2659</v>
      </c>
    </row>
    <row r="123" spans="1:12" ht="12.75" customHeight="1">
      <c r="A123" s="40">
        <v>115</v>
      </c>
      <c r="B123" s="30">
        <v>783</v>
      </c>
      <c r="C123" s="28" t="s">
        <v>308</v>
      </c>
      <c r="D123" s="29">
        <v>1982</v>
      </c>
      <c r="E123" s="30" t="s">
        <v>17</v>
      </c>
      <c r="F123" s="38"/>
      <c r="G123" s="35" t="s">
        <v>1319</v>
      </c>
      <c r="H123" s="34"/>
      <c r="I123" s="34"/>
      <c r="J123" s="3"/>
      <c r="K123" s="3"/>
      <c r="L123" s="3"/>
    </row>
    <row r="124" spans="1:17" ht="12.75" customHeight="1">
      <c r="A124" s="40">
        <v>116</v>
      </c>
      <c r="B124" s="30">
        <v>503</v>
      </c>
      <c r="C124" s="28" t="s">
        <v>615</v>
      </c>
      <c r="D124" s="29">
        <v>1984</v>
      </c>
      <c r="E124" s="30" t="s">
        <v>17</v>
      </c>
      <c r="F124" s="38" t="s">
        <v>344</v>
      </c>
      <c r="G124" s="35" t="s">
        <v>1083</v>
      </c>
      <c r="H124" s="34">
        <f t="shared" si="10"/>
      </c>
      <c r="I124" s="34"/>
      <c r="J124" s="3"/>
      <c r="K124" s="3">
        <f t="shared" si="11"/>
      </c>
      <c r="L124" s="3"/>
      <c r="M124" s="3"/>
      <c r="N124" s="3"/>
      <c r="O124" s="3"/>
      <c r="P124" s="3"/>
      <c r="Q124" s="3">
        <v>2664</v>
      </c>
    </row>
    <row r="125" spans="1:17" ht="12.75" customHeight="1">
      <c r="A125" s="40">
        <v>117</v>
      </c>
      <c r="B125" s="30">
        <v>573</v>
      </c>
      <c r="C125" s="28" t="s">
        <v>786</v>
      </c>
      <c r="D125" s="29">
        <v>1974</v>
      </c>
      <c r="E125" s="30" t="s">
        <v>17</v>
      </c>
      <c r="F125" s="38"/>
      <c r="G125" s="35" t="s">
        <v>1084</v>
      </c>
      <c r="H125" s="34" t="str">
        <f t="shared" si="10"/>
        <v>М40</v>
      </c>
      <c r="I125" s="34">
        <v>17</v>
      </c>
      <c r="J125" s="3"/>
      <c r="K125" s="3">
        <f t="shared" si="11"/>
      </c>
      <c r="L125" s="3"/>
      <c r="Q125" s="4">
        <v>2669</v>
      </c>
    </row>
    <row r="126" spans="1:17" ht="12.75" customHeight="1">
      <c r="A126" s="40">
        <v>118</v>
      </c>
      <c r="B126" s="40">
        <v>780</v>
      </c>
      <c r="C126" s="28" t="s">
        <v>309</v>
      </c>
      <c r="D126" s="31">
        <v>1981</v>
      </c>
      <c r="E126" s="33" t="s">
        <v>17</v>
      </c>
      <c r="F126" s="37"/>
      <c r="G126" s="35" t="s">
        <v>1085</v>
      </c>
      <c r="H126" s="34">
        <f t="shared" si="10"/>
      </c>
      <c r="I126" s="34"/>
      <c r="J126" s="3"/>
      <c r="K126" s="3">
        <f t="shared" si="11"/>
      </c>
      <c r="L126" s="3"/>
      <c r="Q126" s="4">
        <v>2671</v>
      </c>
    </row>
    <row r="127" spans="1:17" ht="12.75" customHeight="1">
      <c r="A127" s="40">
        <v>119</v>
      </c>
      <c r="B127" s="30">
        <v>889</v>
      </c>
      <c r="C127" s="28" t="s">
        <v>537</v>
      </c>
      <c r="D127" s="31">
        <v>1990</v>
      </c>
      <c r="E127" s="30" t="s">
        <v>17</v>
      </c>
      <c r="F127" s="37"/>
      <c r="G127" s="35" t="s">
        <v>1086</v>
      </c>
      <c r="H127" s="34">
        <f t="shared" si="10"/>
      </c>
      <c r="I127" s="34"/>
      <c r="J127" s="3"/>
      <c r="K127" s="3">
        <f t="shared" si="11"/>
      </c>
      <c r="L127" s="3"/>
      <c r="Q127" s="4">
        <v>2674</v>
      </c>
    </row>
    <row r="128" spans="1:17" ht="12.75" customHeight="1">
      <c r="A128" s="40">
        <v>120</v>
      </c>
      <c r="B128" s="30">
        <v>604</v>
      </c>
      <c r="C128" s="28" t="s">
        <v>587</v>
      </c>
      <c r="D128" s="31">
        <v>1987</v>
      </c>
      <c r="E128" s="30" t="s">
        <v>17</v>
      </c>
      <c r="F128" s="37" t="s">
        <v>32</v>
      </c>
      <c r="G128" s="35" t="s">
        <v>1087</v>
      </c>
      <c r="H128" s="34">
        <f t="shared" si="10"/>
      </c>
      <c r="I128" s="34"/>
      <c r="J128" s="3"/>
      <c r="K128" s="3">
        <f t="shared" si="11"/>
      </c>
      <c r="L128" s="3"/>
      <c r="Q128" s="4">
        <v>2684</v>
      </c>
    </row>
    <row r="129" spans="1:17" ht="12.75" customHeight="1">
      <c r="A129" s="40">
        <v>121</v>
      </c>
      <c r="B129" s="30">
        <v>586</v>
      </c>
      <c r="C129" s="28" t="s">
        <v>802</v>
      </c>
      <c r="D129" s="29">
        <v>1967</v>
      </c>
      <c r="E129" s="30" t="s">
        <v>17</v>
      </c>
      <c r="F129" s="38" t="s">
        <v>287</v>
      </c>
      <c r="G129" s="35" t="s">
        <v>1088</v>
      </c>
      <c r="H129" s="34" t="str">
        <f t="shared" si="10"/>
        <v>М40</v>
      </c>
      <c r="I129" s="34">
        <v>18</v>
      </c>
      <c r="J129" s="3"/>
      <c r="K129" s="3">
        <f t="shared" si="11"/>
      </c>
      <c r="L129" s="3"/>
      <c r="Q129" s="4">
        <v>2687</v>
      </c>
    </row>
    <row r="130" spans="1:17" ht="12.75" customHeight="1">
      <c r="A130" s="40">
        <v>122</v>
      </c>
      <c r="B130" s="40">
        <v>888</v>
      </c>
      <c r="C130" s="28" t="s">
        <v>534</v>
      </c>
      <c r="D130" s="31">
        <v>1988</v>
      </c>
      <c r="E130" s="30" t="s">
        <v>535</v>
      </c>
      <c r="F130" s="37" t="s">
        <v>536</v>
      </c>
      <c r="G130" s="35" t="s">
        <v>1089</v>
      </c>
      <c r="H130" s="34">
        <f t="shared" si="10"/>
      </c>
      <c r="I130" s="34"/>
      <c r="J130" s="3"/>
      <c r="K130" s="3">
        <f t="shared" si="11"/>
      </c>
      <c r="L130" s="3"/>
      <c r="Q130" s="4">
        <v>2689</v>
      </c>
    </row>
    <row r="131" spans="1:17" ht="12.75" customHeight="1">
      <c r="A131" s="40">
        <v>123</v>
      </c>
      <c r="B131" s="30">
        <v>486</v>
      </c>
      <c r="C131" s="28" t="s">
        <v>604</v>
      </c>
      <c r="D131" s="31">
        <v>1976</v>
      </c>
      <c r="E131" s="30" t="s">
        <v>17</v>
      </c>
      <c r="F131" s="37" t="s">
        <v>344</v>
      </c>
      <c r="G131" s="35" t="s">
        <v>1090</v>
      </c>
      <c r="H131" s="34">
        <f t="shared" si="10"/>
      </c>
      <c r="I131" s="34"/>
      <c r="J131" s="3"/>
      <c r="K131" s="3">
        <f t="shared" si="11"/>
      </c>
      <c r="L131" s="3"/>
      <c r="M131" s="3"/>
      <c r="N131" s="3"/>
      <c r="O131" s="3"/>
      <c r="P131" s="3"/>
      <c r="Q131" s="3">
        <v>2690</v>
      </c>
    </row>
    <row r="132" spans="1:17" ht="12.75" customHeight="1">
      <c r="A132" s="40">
        <v>124</v>
      </c>
      <c r="B132" s="30">
        <v>612</v>
      </c>
      <c r="C132" s="28" t="s">
        <v>579</v>
      </c>
      <c r="D132" s="29">
        <v>1983</v>
      </c>
      <c r="E132" s="30" t="s">
        <v>17</v>
      </c>
      <c r="F132" s="38" t="s">
        <v>580</v>
      </c>
      <c r="G132" s="35" t="s">
        <v>1091</v>
      </c>
      <c r="H132" s="34">
        <f t="shared" si="10"/>
      </c>
      <c r="I132" s="34"/>
      <c r="J132" s="3"/>
      <c r="K132" s="3">
        <f t="shared" si="11"/>
      </c>
      <c r="L132" s="3"/>
      <c r="Q132" s="4">
        <v>2692</v>
      </c>
    </row>
    <row r="133" spans="1:17" ht="12.75" customHeight="1">
      <c r="A133" s="40">
        <v>125</v>
      </c>
      <c r="B133" s="30">
        <v>893</v>
      </c>
      <c r="C133" s="28" t="s">
        <v>539</v>
      </c>
      <c r="D133" s="29">
        <v>1996</v>
      </c>
      <c r="E133" s="30" t="s">
        <v>17</v>
      </c>
      <c r="F133" s="38"/>
      <c r="G133" s="35" t="s">
        <v>1091</v>
      </c>
      <c r="H133" s="34" t="str">
        <f t="shared" si="10"/>
        <v>М18</v>
      </c>
      <c r="I133" s="34">
        <v>14</v>
      </c>
      <c r="J133" s="3"/>
      <c r="K133" s="3" t="str">
        <f t="shared" si="11"/>
        <v>М18</v>
      </c>
      <c r="L133" s="3"/>
      <c r="Q133" s="4">
        <v>2692</v>
      </c>
    </row>
    <row r="134" spans="1:17" ht="12.75" customHeight="1">
      <c r="A134" s="40">
        <v>126</v>
      </c>
      <c r="B134" s="30">
        <v>817</v>
      </c>
      <c r="C134" s="28" t="s">
        <v>470</v>
      </c>
      <c r="D134" s="29">
        <v>1986</v>
      </c>
      <c r="E134" s="30" t="s">
        <v>17</v>
      </c>
      <c r="F134" s="38" t="s">
        <v>123</v>
      </c>
      <c r="G134" s="35" t="s">
        <v>1092</v>
      </c>
      <c r="H134" s="34">
        <f t="shared" si="10"/>
      </c>
      <c r="I134" s="34"/>
      <c r="J134" s="3"/>
      <c r="K134" s="3">
        <f t="shared" si="11"/>
      </c>
      <c r="L134" s="3"/>
      <c r="Q134" s="4">
        <v>2693</v>
      </c>
    </row>
    <row r="135" spans="1:17" ht="12.75" customHeight="1">
      <c r="A135" s="40">
        <v>127</v>
      </c>
      <c r="B135" s="30">
        <v>433</v>
      </c>
      <c r="C135" s="28" t="s">
        <v>639</v>
      </c>
      <c r="D135" s="29">
        <v>1986</v>
      </c>
      <c r="E135" s="30"/>
      <c r="F135" s="38"/>
      <c r="G135" s="35" t="s">
        <v>1093</v>
      </c>
      <c r="H135" s="34">
        <f t="shared" si="10"/>
      </c>
      <c r="I135" s="34"/>
      <c r="J135" s="3"/>
      <c r="K135" s="3">
        <f t="shared" si="11"/>
      </c>
      <c r="L135" s="3"/>
      <c r="M135" s="3"/>
      <c r="N135" s="3"/>
      <c r="O135" s="3"/>
      <c r="P135" s="3"/>
      <c r="Q135" s="3">
        <v>2694</v>
      </c>
    </row>
    <row r="136" spans="1:17" ht="12.75" customHeight="1">
      <c r="A136" s="40">
        <v>128</v>
      </c>
      <c r="B136" s="30">
        <v>429</v>
      </c>
      <c r="C136" s="28" t="s">
        <v>643</v>
      </c>
      <c r="D136" s="29">
        <v>1980</v>
      </c>
      <c r="E136" s="30"/>
      <c r="F136" s="38" t="s">
        <v>641</v>
      </c>
      <c r="G136" s="35" t="s">
        <v>1094</v>
      </c>
      <c r="H136" s="34">
        <f t="shared" si="10"/>
      </c>
      <c r="I136" s="34"/>
      <c r="J136" s="3"/>
      <c r="K136" s="3">
        <f t="shared" si="11"/>
      </c>
      <c r="L136" s="3"/>
      <c r="M136" s="3"/>
      <c r="N136" s="3"/>
      <c r="O136" s="3"/>
      <c r="P136" s="3"/>
      <c r="Q136" s="3">
        <v>2709</v>
      </c>
    </row>
    <row r="137" spans="1:17" ht="12.75" customHeight="1">
      <c r="A137" s="40">
        <v>129</v>
      </c>
      <c r="B137" s="30">
        <v>633</v>
      </c>
      <c r="C137" s="28" t="s">
        <v>521</v>
      </c>
      <c r="D137" s="29">
        <v>1993</v>
      </c>
      <c r="E137" s="30" t="s">
        <v>18</v>
      </c>
      <c r="F137" s="38" t="s">
        <v>37</v>
      </c>
      <c r="G137" s="35" t="s">
        <v>1095</v>
      </c>
      <c r="H137" s="34">
        <f t="shared" si="10"/>
      </c>
      <c r="I137" s="34"/>
      <c r="J137" s="3"/>
      <c r="K137" s="3">
        <f t="shared" si="11"/>
      </c>
      <c r="L137" s="3"/>
      <c r="Q137" s="4">
        <v>2714</v>
      </c>
    </row>
    <row r="138" spans="1:17" ht="12.75" customHeight="1">
      <c r="A138" s="40">
        <v>130</v>
      </c>
      <c r="B138" s="30">
        <v>641</v>
      </c>
      <c r="C138" s="28" t="s">
        <v>527</v>
      </c>
      <c r="D138" s="29">
        <v>1995</v>
      </c>
      <c r="E138" s="30" t="s">
        <v>528</v>
      </c>
      <c r="F138" s="38"/>
      <c r="G138" s="35" t="s">
        <v>1096</v>
      </c>
      <c r="H138" s="34" t="str">
        <f t="shared" si="10"/>
        <v>М18</v>
      </c>
      <c r="I138" s="34">
        <v>15</v>
      </c>
      <c r="J138" s="3"/>
      <c r="K138" s="3" t="str">
        <f t="shared" si="11"/>
        <v>М18</v>
      </c>
      <c r="L138" s="3"/>
      <c r="Q138" s="4">
        <v>2716</v>
      </c>
    </row>
    <row r="139" spans="1:17" ht="12.75" customHeight="1">
      <c r="A139" s="40">
        <v>131</v>
      </c>
      <c r="B139" s="30">
        <v>927</v>
      </c>
      <c r="C139" s="28" t="s">
        <v>416</v>
      </c>
      <c r="D139" s="29">
        <v>1992</v>
      </c>
      <c r="E139" s="30" t="s">
        <v>17</v>
      </c>
      <c r="F139" s="38"/>
      <c r="G139" s="35" t="s">
        <v>1099</v>
      </c>
      <c r="H139" s="34">
        <f t="shared" si="10"/>
      </c>
      <c r="I139" s="34"/>
      <c r="J139" s="3"/>
      <c r="K139" s="3">
        <f t="shared" si="11"/>
      </c>
      <c r="L139" s="3"/>
      <c r="Q139" s="4">
        <v>2723</v>
      </c>
    </row>
    <row r="140" spans="1:17" ht="12.75" customHeight="1">
      <c r="A140" s="40">
        <v>132</v>
      </c>
      <c r="B140" s="40">
        <v>558</v>
      </c>
      <c r="C140" s="28" t="s">
        <v>771</v>
      </c>
      <c r="D140" s="31">
        <v>1972</v>
      </c>
      <c r="E140" s="33" t="s">
        <v>17</v>
      </c>
      <c r="F140" s="37" t="s">
        <v>29</v>
      </c>
      <c r="G140" s="35" t="s">
        <v>1100</v>
      </c>
      <c r="H140" s="34"/>
      <c r="I140" s="34"/>
      <c r="J140" s="3"/>
      <c r="K140" s="3"/>
      <c r="L140" s="3"/>
      <c r="Q140" s="4">
        <v>2726</v>
      </c>
    </row>
    <row r="141" spans="1:17" ht="12.75" customHeight="1">
      <c r="A141" s="40">
        <v>133</v>
      </c>
      <c r="B141" s="30">
        <v>448</v>
      </c>
      <c r="C141" s="28" t="s">
        <v>630</v>
      </c>
      <c r="D141" s="31">
        <v>1990</v>
      </c>
      <c r="E141" s="30" t="s">
        <v>17</v>
      </c>
      <c r="F141" s="37"/>
      <c r="G141" s="35" t="s">
        <v>1101</v>
      </c>
      <c r="H141" s="34">
        <f aca="true" t="shared" si="12" ref="H141:H146">IF(AND(D141&gt;=1945,D141&lt;=1954),"М60",IF(AND(D141&gt;=1955,D141&lt;=1964),"М50",IF(AND(D141&gt;=1965,D141&lt;=1974),"М40",K141)))</f>
      </c>
      <c r="I141" s="34"/>
      <c r="J141" s="3"/>
      <c r="K141" s="3">
        <f aca="true" t="shared" si="13" ref="K141:K146">IF(AND(D141&gt;=1995,D141&lt;=1996),"М18",IF(AND(D141&gt;=1997,D141&lt;=1998),"М17",""))</f>
      </c>
      <c r="L141" s="3"/>
      <c r="M141" s="3"/>
      <c r="N141" s="3"/>
      <c r="O141" s="3"/>
      <c r="P141" s="3"/>
      <c r="Q141" s="3">
        <v>2729</v>
      </c>
    </row>
    <row r="142" spans="1:17" ht="12.75" customHeight="1">
      <c r="A142" s="40">
        <v>134</v>
      </c>
      <c r="B142" s="30">
        <v>518</v>
      </c>
      <c r="C142" s="28" t="s">
        <v>697</v>
      </c>
      <c r="D142" s="31">
        <v>1991</v>
      </c>
      <c r="E142" s="30" t="s">
        <v>17</v>
      </c>
      <c r="F142" s="37"/>
      <c r="G142" s="35" t="s">
        <v>1102</v>
      </c>
      <c r="H142" s="34">
        <f t="shared" si="12"/>
      </c>
      <c r="I142" s="34"/>
      <c r="J142" s="3"/>
      <c r="K142" s="3">
        <f t="shared" si="13"/>
      </c>
      <c r="L142" s="3"/>
      <c r="M142" s="3"/>
      <c r="N142" s="3"/>
      <c r="O142" s="3"/>
      <c r="P142" s="3"/>
      <c r="Q142" s="3">
        <v>2733</v>
      </c>
    </row>
    <row r="143" spans="1:17" ht="12.75" customHeight="1">
      <c r="A143" s="40">
        <v>135</v>
      </c>
      <c r="B143" s="30">
        <v>606</v>
      </c>
      <c r="C143" s="28" t="s">
        <v>585</v>
      </c>
      <c r="D143" s="29">
        <v>1980</v>
      </c>
      <c r="E143" s="30" t="s">
        <v>17</v>
      </c>
      <c r="F143" s="30"/>
      <c r="G143" s="35" t="s">
        <v>1103</v>
      </c>
      <c r="H143" s="34">
        <f t="shared" si="12"/>
      </c>
      <c r="I143" s="34"/>
      <c r="J143" s="3"/>
      <c r="K143" s="3">
        <f t="shared" si="13"/>
      </c>
      <c r="L143" s="3"/>
      <c r="Q143" s="4">
        <v>2738</v>
      </c>
    </row>
    <row r="144" spans="1:17" ht="12.75" customHeight="1">
      <c r="A144" s="40">
        <v>136</v>
      </c>
      <c r="B144" s="40">
        <v>436</v>
      </c>
      <c r="C144" s="28" t="s">
        <v>635</v>
      </c>
      <c r="D144" s="31">
        <v>1978</v>
      </c>
      <c r="E144" s="30" t="s">
        <v>17</v>
      </c>
      <c r="F144" s="37" t="s">
        <v>636</v>
      </c>
      <c r="G144" s="35" t="s">
        <v>1104</v>
      </c>
      <c r="H144" s="34">
        <f t="shared" si="12"/>
      </c>
      <c r="I144" s="34"/>
      <c r="J144" s="3"/>
      <c r="K144" s="3">
        <f t="shared" si="13"/>
      </c>
      <c r="L144" s="3"/>
      <c r="M144" s="3"/>
      <c r="N144" s="3"/>
      <c r="O144" s="3"/>
      <c r="P144" s="3"/>
      <c r="Q144" s="3">
        <v>2741</v>
      </c>
    </row>
    <row r="145" spans="1:17" ht="12.75" customHeight="1">
      <c r="A145" s="40">
        <v>137</v>
      </c>
      <c r="B145" s="40">
        <v>469</v>
      </c>
      <c r="C145" s="28" t="s">
        <v>622</v>
      </c>
      <c r="D145" s="31">
        <v>1989</v>
      </c>
      <c r="E145" s="30"/>
      <c r="F145" s="37"/>
      <c r="G145" s="35" t="s">
        <v>1105</v>
      </c>
      <c r="H145" s="34">
        <f t="shared" si="12"/>
      </c>
      <c r="I145" s="34"/>
      <c r="J145" s="3"/>
      <c r="K145" s="3">
        <f t="shared" si="13"/>
      </c>
      <c r="L145" s="3"/>
      <c r="M145" s="3"/>
      <c r="N145" s="3"/>
      <c r="O145" s="3"/>
      <c r="P145" s="3"/>
      <c r="Q145" s="3">
        <v>2745</v>
      </c>
    </row>
    <row r="146" spans="1:17" ht="12.75" customHeight="1">
      <c r="A146" s="40">
        <v>138</v>
      </c>
      <c r="B146" s="30">
        <v>477</v>
      </c>
      <c r="C146" s="28" t="s">
        <v>677</v>
      </c>
      <c r="D146" s="29">
        <v>1987</v>
      </c>
      <c r="E146" s="30" t="s">
        <v>17</v>
      </c>
      <c r="F146" s="38"/>
      <c r="G146" s="35" t="s">
        <v>1106</v>
      </c>
      <c r="H146" s="34">
        <f t="shared" si="12"/>
      </c>
      <c r="I146" s="34"/>
      <c r="J146" s="3"/>
      <c r="K146" s="3">
        <f t="shared" si="13"/>
      </c>
      <c r="L146" s="3"/>
      <c r="M146" s="3"/>
      <c r="N146" s="3"/>
      <c r="O146" s="3"/>
      <c r="P146" s="3"/>
      <c r="Q146" s="3">
        <v>2751</v>
      </c>
    </row>
    <row r="147" spans="1:17" ht="12.75" customHeight="1">
      <c r="A147" s="40">
        <v>139</v>
      </c>
      <c r="B147" s="40">
        <v>559</v>
      </c>
      <c r="C147" s="28" t="s">
        <v>768</v>
      </c>
      <c r="D147" s="31">
        <v>1995</v>
      </c>
      <c r="E147" s="33" t="s">
        <v>17</v>
      </c>
      <c r="F147" s="37" t="s">
        <v>769</v>
      </c>
      <c r="G147" s="35" t="s">
        <v>1107</v>
      </c>
      <c r="H147" s="34"/>
      <c r="I147" s="34"/>
      <c r="J147" s="3"/>
      <c r="K147" s="3"/>
      <c r="L147" s="3"/>
      <c r="Q147" s="4">
        <v>2752</v>
      </c>
    </row>
    <row r="148" spans="1:17" ht="12.75" customHeight="1">
      <c r="A148" s="40">
        <v>140</v>
      </c>
      <c r="B148" s="30">
        <v>581</v>
      </c>
      <c r="C148" s="28" t="s">
        <v>808</v>
      </c>
      <c r="D148" s="29">
        <v>1994</v>
      </c>
      <c r="E148" s="30" t="s">
        <v>17</v>
      </c>
      <c r="F148" s="38" t="s">
        <v>809</v>
      </c>
      <c r="G148" s="35" t="s">
        <v>1110</v>
      </c>
      <c r="H148" s="34">
        <f aca="true" t="shared" si="14" ref="H148:H159">IF(AND(D148&gt;=1945,D148&lt;=1954),"М60",IF(AND(D148&gt;=1955,D148&lt;=1964),"М50",IF(AND(D148&gt;=1965,D148&lt;=1974),"М40",K148)))</f>
      </c>
      <c r="I148" s="34"/>
      <c r="J148" s="3"/>
      <c r="K148" s="3">
        <f aca="true" t="shared" si="15" ref="K148:K159">IF(AND(D148&gt;=1995,D148&lt;=1996),"М18",IF(AND(D148&gt;=1997,D148&lt;=1998),"М17",""))</f>
      </c>
      <c r="L148" s="3"/>
      <c r="Q148" s="4">
        <v>2775</v>
      </c>
    </row>
    <row r="149" spans="1:17" ht="12.75" customHeight="1">
      <c r="A149" s="40">
        <v>141</v>
      </c>
      <c r="B149" s="30">
        <v>788</v>
      </c>
      <c r="C149" s="28" t="s">
        <v>467</v>
      </c>
      <c r="D149" s="29">
        <v>1982</v>
      </c>
      <c r="E149" s="30" t="s">
        <v>17</v>
      </c>
      <c r="F149" s="38" t="s">
        <v>123</v>
      </c>
      <c r="G149" s="35" t="s">
        <v>1111</v>
      </c>
      <c r="H149" s="34">
        <f t="shared" si="14"/>
      </c>
      <c r="I149" s="34"/>
      <c r="J149" s="3"/>
      <c r="K149" s="3">
        <f t="shared" si="15"/>
      </c>
      <c r="L149" s="3"/>
      <c r="Q149" s="4">
        <v>2777</v>
      </c>
    </row>
    <row r="150" spans="1:17" ht="12.75" customHeight="1">
      <c r="A150" s="40">
        <v>142</v>
      </c>
      <c r="B150" s="30">
        <v>813</v>
      </c>
      <c r="C150" s="28" t="s">
        <v>457</v>
      </c>
      <c r="D150" s="29">
        <v>1989</v>
      </c>
      <c r="E150" s="30" t="s">
        <v>17</v>
      </c>
      <c r="F150" s="38" t="s">
        <v>452</v>
      </c>
      <c r="G150" s="35" t="s">
        <v>1112</v>
      </c>
      <c r="H150" s="34">
        <f t="shared" si="14"/>
      </c>
      <c r="I150" s="34"/>
      <c r="J150" s="3"/>
      <c r="K150" s="3">
        <f t="shared" si="15"/>
      </c>
      <c r="L150" s="3"/>
      <c r="Q150" s="4">
        <v>2783</v>
      </c>
    </row>
    <row r="151" spans="1:17" ht="12.75" customHeight="1">
      <c r="A151" s="40">
        <v>143</v>
      </c>
      <c r="B151" s="40">
        <v>555</v>
      </c>
      <c r="C151" s="28" t="s">
        <v>637</v>
      </c>
      <c r="D151" s="31">
        <v>1986</v>
      </c>
      <c r="E151" s="30" t="s">
        <v>17</v>
      </c>
      <c r="F151" s="37"/>
      <c r="G151" s="35" t="s">
        <v>1113</v>
      </c>
      <c r="H151" s="34">
        <f t="shared" si="14"/>
      </c>
      <c r="I151" s="34"/>
      <c r="J151" s="3"/>
      <c r="K151" s="3">
        <f t="shared" si="15"/>
      </c>
      <c r="L151" s="3"/>
      <c r="Q151" s="4">
        <v>2789</v>
      </c>
    </row>
    <row r="152" spans="1:17" ht="12.75" customHeight="1">
      <c r="A152" s="40">
        <v>144</v>
      </c>
      <c r="B152" s="30">
        <v>595</v>
      </c>
      <c r="C152" s="28" t="s">
        <v>598</v>
      </c>
      <c r="D152" s="29">
        <v>1990</v>
      </c>
      <c r="E152" s="30" t="s">
        <v>17</v>
      </c>
      <c r="F152" s="38" t="s">
        <v>22</v>
      </c>
      <c r="G152" s="35" t="s">
        <v>1114</v>
      </c>
      <c r="H152" s="34">
        <f t="shared" si="14"/>
      </c>
      <c r="I152" s="34"/>
      <c r="J152" s="3"/>
      <c r="K152" s="3">
        <f t="shared" si="15"/>
      </c>
      <c r="L152" s="3"/>
      <c r="Q152" s="4">
        <v>2791</v>
      </c>
    </row>
    <row r="153" spans="1:17" ht="12.75" customHeight="1">
      <c r="A153" s="40">
        <v>145</v>
      </c>
      <c r="B153" s="30">
        <v>920</v>
      </c>
      <c r="C153" s="28" t="s">
        <v>553</v>
      </c>
      <c r="D153" s="29">
        <v>1993</v>
      </c>
      <c r="E153" s="30" t="s">
        <v>17</v>
      </c>
      <c r="F153" s="38" t="s">
        <v>31</v>
      </c>
      <c r="G153" s="35" t="s">
        <v>1116</v>
      </c>
      <c r="H153" s="34">
        <f t="shared" si="14"/>
      </c>
      <c r="I153" s="34"/>
      <c r="J153" s="3"/>
      <c r="K153" s="3">
        <f t="shared" si="15"/>
      </c>
      <c r="L153" s="3"/>
      <c r="Q153" s="4">
        <v>2794</v>
      </c>
    </row>
    <row r="154" spans="1:17" ht="12.75" customHeight="1">
      <c r="A154" s="40">
        <v>146</v>
      </c>
      <c r="B154" s="30">
        <v>841</v>
      </c>
      <c r="C154" s="28" t="s">
        <v>299</v>
      </c>
      <c r="D154" s="29">
        <v>1986</v>
      </c>
      <c r="E154" s="30" t="s">
        <v>17</v>
      </c>
      <c r="F154" s="38"/>
      <c r="G154" s="35" t="s">
        <v>1117</v>
      </c>
      <c r="H154" s="34">
        <f t="shared" si="14"/>
      </c>
      <c r="I154" s="34"/>
      <c r="J154" s="3"/>
      <c r="K154" s="3">
        <f t="shared" si="15"/>
      </c>
      <c r="L154" s="3"/>
      <c r="Q154" s="4">
        <v>2797</v>
      </c>
    </row>
    <row r="155" spans="1:17" ht="12.75" customHeight="1">
      <c r="A155" s="40">
        <v>147</v>
      </c>
      <c r="B155" s="30">
        <v>799</v>
      </c>
      <c r="C155" s="28" t="s">
        <v>477</v>
      </c>
      <c r="D155" s="29">
        <v>1990</v>
      </c>
      <c r="E155" s="30" t="s">
        <v>17</v>
      </c>
      <c r="F155" s="38" t="s">
        <v>123</v>
      </c>
      <c r="G155" s="35" t="s">
        <v>1118</v>
      </c>
      <c r="H155" s="34">
        <f t="shared" si="14"/>
      </c>
      <c r="I155" s="34"/>
      <c r="J155" s="3"/>
      <c r="K155" s="3">
        <f t="shared" si="15"/>
      </c>
      <c r="L155" s="3"/>
      <c r="Q155" s="4">
        <v>2800</v>
      </c>
    </row>
    <row r="156" spans="1:17" ht="12.75" customHeight="1">
      <c r="A156" s="40">
        <v>148</v>
      </c>
      <c r="B156" s="30">
        <v>999</v>
      </c>
      <c r="C156" s="28" t="s">
        <v>805</v>
      </c>
      <c r="D156" s="29">
        <v>1979</v>
      </c>
      <c r="E156" s="30" t="s">
        <v>17</v>
      </c>
      <c r="F156" s="38"/>
      <c r="G156" s="35" t="s">
        <v>1119</v>
      </c>
      <c r="H156" s="34">
        <f t="shared" si="14"/>
      </c>
      <c r="I156" s="34"/>
      <c r="J156" s="3"/>
      <c r="K156" s="3">
        <f t="shared" si="15"/>
      </c>
      <c r="L156" s="3"/>
      <c r="Q156" s="4">
        <v>2806</v>
      </c>
    </row>
    <row r="157" spans="1:17" ht="12.75" customHeight="1">
      <c r="A157" s="40">
        <v>149</v>
      </c>
      <c r="B157" s="30">
        <v>599</v>
      </c>
      <c r="C157" s="28" t="s">
        <v>591</v>
      </c>
      <c r="D157" s="29">
        <v>1995</v>
      </c>
      <c r="E157" s="30" t="s">
        <v>17</v>
      </c>
      <c r="F157" s="38"/>
      <c r="G157" s="35" t="s">
        <v>1120</v>
      </c>
      <c r="H157" s="34" t="str">
        <f t="shared" si="14"/>
        <v>М18</v>
      </c>
      <c r="I157" s="34">
        <v>16</v>
      </c>
      <c r="J157" s="3"/>
      <c r="K157" s="3" t="str">
        <f t="shared" si="15"/>
        <v>М18</v>
      </c>
      <c r="L157" s="3"/>
      <c r="Q157" s="4">
        <v>2807</v>
      </c>
    </row>
    <row r="158" spans="1:17" ht="12.75" customHeight="1">
      <c r="A158" s="40">
        <v>150</v>
      </c>
      <c r="B158" s="30">
        <v>480</v>
      </c>
      <c r="C158" s="28" t="s">
        <v>678</v>
      </c>
      <c r="D158" s="29">
        <v>1991</v>
      </c>
      <c r="E158" s="30" t="s">
        <v>17</v>
      </c>
      <c r="F158" s="38" t="s">
        <v>344</v>
      </c>
      <c r="G158" s="35" t="s">
        <v>1121</v>
      </c>
      <c r="H158" s="34">
        <f t="shared" si="14"/>
      </c>
      <c r="I158" s="34"/>
      <c r="J158" s="3"/>
      <c r="K158" s="3">
        <f t="shared" si="15"/>
      </c>
      <c r="L158" s="3"/>
      <c r="M158" s="3"/>
      <c r="N158" s="3"/>
      <c r="O158" s="3"/>
      <c r="P158" s="3"/>
      <c r="Q158" s="3">
        <v>2817</v>
      </c>
    </row>
    <row r="159" spans="1:17" ht="12.75" customHeight="1">
      <c r="A159" s="40">
        <v>151</v>
      </c>
      <c r="B159" s="30">
        <v>823</v>
      </c>
      <c r="C159" s="28" t="s">
        <v>304</v>
      </c>
      <c r="D159" s="29">
        <v>1989</v>
      </c>
      <c r="E159" s="30" t="s">
        <v>17</v>
      </c>
      <c r="F159" s="38"/>
      <c r="G159" s="35" t="s">
        <v>1122</v>
      </c>
      <c r="H159" s="34">
        <f t="shared" si="14"/>
      </c>
      <c r="I159" s="34"/>
      <c r="J159" s="3"/>
      <c r="K159" s="3">
        <f t="shared" si="15"/>
      </c>
      <c r="L159" s="3"/>
      <c r="Q159" s="4">
        <v>2823</v>
      </c>
    </row>
    <row r="160" spans="1:17" ht="12.75" customHeight="1">
      <c r="A160" s="40">
        <v>152</v>
      </c>
      <c r="B160" s="40">
        <v>560</v>
      </c>
      <c r="C160" s="28" t="s">
        <v>767</v>
      </c>
      <c r="D160" s="31">
        <v>1985</v>
      </c>
      <c r="E160" s="33" t="s">
        <v>17</v>
      </c>
      <c r="F160" s="37" t="s">
        <v>181</v>
      </c>
      <c r="G160" s="35" t="s">
        <v>1125</v>
      </c>
      <c r="H160" s="34"/>
      <c r="I160" s="34"/>
      <c r="J160" s="3"/>
      <c r="K160" s="3"/>
      <c r="L160" s="3"/>
      <c r="Q160" s="4">
        <v>2829</v>
      </c>
    </row>
    <row r="161" spans="1:17" ht="12.75" customHeight="1">
      <c r="A161" s="40">
        <v>153</v>
      </c>
      <c r="B161" s="30">
        <v>618</v>
      </c>
      <c r="C161" s="28" t="s">
        <v>572</v>
      </c>
      <c r="D161" s="29">
        <v>1975</v>
      </c>
      <c r="E161" s="30" t="s">
        <v>17</v>
      </c>
      <c r="F161" s="38" t="s">
        <v>344</v>
      </c>
      <c r="G161" s="35" t="s">
        <v>1126</v>
      </c>
      <c r="H161" s="34">
        <f>IF(AND(D161&gt;=1945,D161&lt;=1954),"М60",IF(AND(D161&gt;=1955,D161&lt;=1964),"М50",IF(AND(D161&gt;=1965,D161&lt;=1974),"М40",K161)))</f>
      </c>
      <c r="I161" s="34"/>
      <c r="J161" s="3"/>
      <c r="K161" s="3">
        <f>IF(AND(D161&gt;=1995,D161&lt;=1996),"М18",IF(AND(D161&gt;=1997,D161&lt;=1998),"М17",""))</f>
      </c>
      <c r="L161" s="3"/>
      <c r="Q161" s="4">
        <v>2831</v>
      </c>
    </row>
    <row r="162" spans="1:17" ht="12.75" customHeight="1">
      <c r="A162" s="40">
        <v>154</v>
      </c>
      <c r="B162" s="40">
        <v>562</v>
      </c>
      <c r="C162" s="28" t="s">
        <v>765</v>
      </c>
      <c r="D162" s="31">
        <v>1993</v>
      </c>
      <c r="E162" s="33" t="s">
        <v>17</v>
      </c>
      <c r="F162" s="37"/>
      <c r="G162" s="35" t="s">
        <v>1127</v>
      </c>
      <c r="H162" s="34"/>
      <c r="I162" s="34"/>
      <c r="J162" s="3"/>
      <c r="K162" s="3"/>
      <c r="L162" s="3"/>
      <c r="Q162" s="4">
        <v>2835</v>
      </c>
    </row>
    <row r="163" spans="1:17" ht="12.75" customHeight="1">
      <c r="A163" s="40">
        <v>155</v>
      </c>
      <c r="B163" s="30">
        <v>529</v>
      </c>
      <c r="C163" s="28" t="s">
        <v>730</v>
      </c>
      <c r="D163" s="29">
        <v>1952</v>
      </c>
      <c r="E163" s="30" t="s">
        <v>17</v>
      </c>
      <c r="F163" s="38"/>
      <c r="G163" s="35" t="s">
        <v>1128</v>
      </c>
      <c r="H163" s="34" t="str">
        <f aca="true" t="shared" si="16" ref="H163:H194">IF(AND(D163&gt;=1945,D163&lt;=1954),"М60",IF(AND(D163&gt;=1955,D163&lt;=1964),"М50",IF(AND(D163&gt;=1965,D163&lt;=1974),"М40",K163)))</f>
        <v>М60</v>
      </c>
      <c r="I163" s="34">
        <v>1</v>
      </c>
      <c r="J163" s="3"/>
      <c r="K163" s="3">
        <f aca="true" t="shared" si="17" ref="K163:K194">IF(AND(D163&gt;=1995,D163&lt;=1996),"М18",IF(AND(D163&gt;=1997,D163&lt;=1998),"М17",""))</f>
      </c>
      <c r="L163" s="3"/>
      <c r="M163" s="3"/>
      <c r="N163" s="3"/>
      <c r="O163" s="3"/>
      <c r="P163" s="3"/>
      <c r="Q163" s="3">
        <v>2836</v>
      </c>
    </row>
    <row r="164" spans="1:17" ht="12.75" customHeight="1">
      <c r="A164" s="40">
        <v>156</v>
      </c>
      <c r="B164" s="40">
        <v>428</v>
      </c>
      <c r="C164" s="28" t="s">
        <v>642</v>
      </c>
      <c r="D164" s="31">
        <v>1992</v>
      </c>
      <c r="E164" s="30"/>
      <c r="F164" s="37" t="s">
        <v>344</v>
      </c>
      <c r="G164" s="35" t="s">
        <v>1128</v>
      </c>
      <c r="H164" s="34">
        <f t="shared" si="16"/>
      </c>
      <c r="I164" s="34"/>
      <c r="J164" s="3"/>
      <c r="K164" s="3">
        <f t="shared" si="17"/>
      </c>
      <c r="L164" s="3"/>
      <c r="M164" s="3"/>
      <c r="N164" s="3"/>
      <c r="O164" s="3"/>
      <c r="P164" s="3"/>
      <c r="Q164" s="3">
        <v>2836</v>
      </c>
    </row>
    <row r="165" spans="1:17" ht="12.75" customHeight="1">
      <c r="A165" s="40">
        <v>157</v>
      </c>
      <c r="B165" s="30">
        <v>613</v>
      </c>
      <c r="C165" s="28" t="s">
        <v>578</v>
      </c>
      <c r="D165" s="31">
        <v>1974</v>
      </c>
      <c r="E165" s="30" t="s">
        <v>17</v>
      </c>
      <c r="F165" s="37"/>
      <c r="G165" s="35" t="s">
        <v>1128</v>
      </c>
      <c r="H165" s="34" t="str">
        <f t="shared" si="16"/>
        <v>М40</v>
      </c>
      <c r="I165" s="34">
        <v>19</v>
      </c>
      <c r="J165" s="3"/>
      <c r="K165" s="3">
        <f t="shared" si="17"/>
      </c>
      <c r="L165" s="3"/>
      <c r="Q165" s="4">
        <v>2836</v>
      </c>
    </row>
    <row r="166" spans="1:17" ht="12.75" customHeight="1">
      <c r="A166" s="40">
        <v>158</v>
      </c>
      <c r="B166" s="30">
        <v>786</v>
      </c>
      <c r="C166" s="28" t="s">
        <v>306</v>
      </c>
      <c r="D166" s="29">
        <v>1986</v>
      </c>
      <c r="E166" s="30" t="s">
        <v>17</v>
      </c>
      <c r="F166" s="38"/>
      <c r="G166" s="35" t="s">
        <v>1129</v>
      </c>
      <c r="H166" s="34">
        <f t="shared" si="16"/>
      </c>
      <c r="I166" s="34"/>
      <c r="J166" s="3"/>
      <c r="K166" s="3">
        <f t="shared" si="17"/>
      </c>
      <c r="L166" s="3"/>
      <c r="Q166" s="4">
        <v>2845</v>
      </c>
    </row>
    <row r="167" spans="1:17" ht="12.75" customHeight="1">
      <c r="A167" s="40">
        <v>159</v>
      </c>
      <c r="B167" s="30">
        <v>634</v>
      </c>
      <c r="C167" s="28" t="s">
        <v>522</v>
      </c>
      <c r="D167" s="29">
        <v>1973</v>
      </c>
      <c r="E167" s="30" t="s">
        <v>17</v>
      </c>
      <c r="F167" s="38"/>
      <c r="G167" s="35" t="s">
        <v>1131</v>
      </c>
      <c r="H167" s="34" t="str">
        <f t="shared" si="16"/>
        <v>М40</v>
      </c>
      <c r="I167" s="34">
        <v>20</v>
      </c>
      <c r="J167" s="3"/>
      <c r="K167" s="3">
        <f t="shared" si="17"/>
      </c>
      <c r="L167" s="3"/>
      <c r="Q167" s="4">
        <v>2852</v>
      </c>
    </row>
    <row r="168" spans="1:17" ht="12.75" customHeight="1">
      <c r="A168" s="40">
        <v>160</v>
      </c>
      <c r="B168" s="40">
        <v>798</v>
      </c>
      <c r="C168" s="28" t="s">
        <v>476</v>
      </c>
      <c r="D168" s="31">
        <v>1984</v>
      </c>
      <c r="E168" s="30" t="s">
        <v>17</v>
      </c>
      <c r="F168" s="37" t="s">
        <v>123</v>
      </c>
      <c r="G168" s="35" t="s">
        <v>1132</v>
      </c>
      <c r="H168" s="34">
        <f t="shared" si="16"/>
      </c>
      <c r="I168" s="34"/>
      <c r="J168" s="3"/>
      <c r="K168" s="3">
        <f t="shared" si="17"/>
      </c>
      <c r="L168" s="3"/>
      <c r="Q168" s="4">
        <v>2853</v>
      </c>
    </row>
    <row r="169" spans="1:17" ht="12.75" customHeight="1">
      <c r="A169" s="40">
        <v>161</v>
      </c>
      <c r="B169" s="30">
        <v>869</v>
      </c>
      <c r="C169" s="28" t="s">
        <v>497</v>
      </c>
      <c r="D169" s="31">
        <v>1962</v>
      </c>
      <c r="E169" s="30" t="s">
        <v>17</v>
      </c>
      <c r="F169" s="37" t="s">
        <v>20</v>
      </c>
      <c r="G169" s="35" t="s">
        <v>1132</v>
      </c>
      <c r="H169" s="34" t="str">
        <f t="shared" si="16"/>
        <v>М50</v>
      </c>
      <c r="I169" s="34">
        <v>11</v>
      </c>
      <c r="J169" s="3"/>
      <c r="K169" s="3">
        <f t="shared" si="17"/>
      </c>
      <c r="L169" s="3"/>
      <c r="Q169" s="4">
        <v>2853</v>
      </c>
    </row>
    <row r="170" spans="1:17" ht="12.75" customHeight="1">
      <c r="A170" s="40">
        <v>162</v>
      </c>
      <c r="B170" s="30">
        <v>443</v>
      </c>
      <c r="C170" s="28" t="s">
        <v>666</v>
      </c>
      <c r="D170" s="29">
        <v>1991</v>
      </c>
      <c r="E170" s="30"/>
      <c r="F170" s="38"/>
      <c r="G170" s="35" t="s">
        <v>1134</v>
      </c>
      <c r="H170" s="34">
        <f t="shared" si="16"/>
      </c>
      <c r="I170" s="34"/>
      <c r="J170" s="3"/>
      <c r="K170" s="3">
        <f t="shared" si="17"/>
      </c>
      <c r="L170" s="3"/>
      <c r="M170" s="3"/>
      <c r="N170" s="3"/>
      <c r="O170" s="3"/>
      <c r="P170" s="3"/>
      <c r="Q170" s="3">
        <v>2858</v>
      </c>
    </row>
    <row r="171" spans="1:17" ht="12.75" customHeight="1">
      <c r="A171" s="40">
        <v>163</v>
      </c>
      <c r="B171" s="30">
        <v>821</v>
      </c>
      <c r="C171" s="28" t="s">
        <v>473</v>
      </c>
      <c r="D171" s="29">
        <v>1970</v>
      </c>
      <c r="E171" s="30" t="s">
        <v>17</v>
      </c>
      <c r="F171" s="38" t="s">
        <v>123</v>
      </c>
      <c r="G171" s="35" t="s">
        <v>1135</v>
      </c>
      <c r="H171" s="34" t="str">
        <f t="shared" si="16"/>
        <v>М40</v>
      </c>
      <c r="I171" s="34">
        <v>21</v>
      </c>
      <c r="J171" s="3"/>
      <c r="K171" s="3">
        <f t="shared" si="17"/>
      </c>
      <c r="L171" s="3"/>
      <c r="Q171" s="4">
        <v>2869</v>
      </c>
    </row>
    <row r="172" spans="1:17" ht="12.75" customHeight="1">
      <c r="A172" s="40">
        <v>164</v>
      </c>
      <c r="B172" s="30">
        <v>422</v>
      </c>
      <c r="C172" s="28" t="s">
        <v>646</v>
      </c>
      <c r="D172" s="29">
        <v>1979</v>
      </c>
      <c r="E172" s="30" t="s">
        <v>17</v>
      </c>
      <c r="F172" s="38" t="s">
        <v>393</v>
      </c>
      <c r="G172" s="35" t="s">
        <v>1138</v>
      </c>
      <c r="H172" s="34">
        <f t="shared" si="16"/>
      </c>
      <c r="I172" s="34"/>
      <c r="J172" s="3"/>
      <c r="K172" s="3">
        <f t="shared" si="17"/>
      </c>
      <c r="L172" s="3"/>
      <c r="M172" s="3"/>
      <c r="N172" s="3"/>
      <c r="O172" s="3"/>
      <c r="P172" s="3"/>
      <c r="Q172" s="3">
        <v>2896</v>
      </c>
    </row>
    <row r="173" spans="1:17" ht="12.75" customHeight="1">
      <c r="A173" s="40">
        <v>165</v>
      </c>
      <c r="B173" s="30">
        <v>476</v>
      </c>
      <c r="C173" s="28" t="s">
        <v>627</v>
      </c>
      <c r="D173" s="31">
        <v>1970</v>
      </c>
      <c r="E173" s="30"/>
      <c r="F173" s="37"/>
      <c r="G173" s="35" t="s">
        <v>1139</v>
      </c>
      <c r="H173" s="34" t="str">
        <f t="shared" si="16"/>
        <v>М40</v>
      </c>
      <c r="I173" s="34">
        <v>22</v>
      </c>
      <c r="J173" s="3"/>
      <c r="K173" s="3">
        <f t="shared" si="17"/>
      </c>
      <c r="L173" s="3"/>
      <c r="M173" s="3"/>
      <c r="N173" s="3"/>
      <c r="O173" s="3"/>
      <c r="P173" s="3"/>
      <c r="Q173" s="3">
        <v>2899</v>
      </c>
    </row>
    <row r="174" spans="1:17" ht="12.75" customHeight="1">
      <c r="A174" s="40">
        <v>166</v>
      </c>
      <c r="B174" s="30">
        <v>926</v>
      </c>
      <c r="C174" s="28" t="s">
        <v>415</v>
      </c>
      <c r="D174" s="29">
        <v>1969</v>
      </c>
      <c r="E174" s="30" t="s">
        <v>17</v>
      </c>
      <c r="F174" s="38"/>
      <c r="G174" s="35" t="s">
        <v>1320</v>
      </c>
      <c r="H174" s="34" t="str">
        <f t="shared" si="16"/>
        <v>М40</v>
      </c>
      <c r="I174" s="34">
        <v>23</v>
      </c>
      <c r="J174" s="3"/>
      <c r="K174" s="3"/>
      <c r="L174" s="3"/>
      <c r="M174" s="3"/>
      <c r="N174" s="3"/>
      <c r="O174" s="3"/>
      <c r="P174" s="3"/>
      <c r="Q174" s="3"/>
    </row>
    <row r="175" spans="1:17" ht="12.75" customHeight="1">
      <c r="A175" s="40">
        <v>167</v>
      </c>
      <c r="B175" s="30">
        <v>407</v>
      </c>
      <c r="C175" s="28" t="s">
        <v>660</v>
      </c>
      <c r="D175" s="29">
        <v>1961</v>
      </c>
      <c r="E175" s="30" t="s">
        <v>17</v>
      </c>
      <c r="F175" s="38" t="s">
        <v>287</v>
      </c>
      <c r="G175" s="35" t="s">
        <v>1140</v>
      </c>
      <c r="H175" s="34" t="str">
        <f t="shared" si="16"/>
        <v>М50</v>
      </c>
      <c r="I175" s="34">
        <v>12</v>
      </c>
      <c r="J175" s="3"/>
      <c r="K175" s="3">
        <f t="shared" si="17"/>
      </c>
      <c r="L175" s="3"/>
      <c r="M175" s="3"/>
      <c r="N175" s="3"/>
      <c r="O175" s="3"/>
      <c r="P175" s="3"/>
      <c r="Q175" s="3">
        <v>2905</v>
      </c>
    </row>
    <row r="176" spans="1:17" ht="12.75" customHeight="1">
      <c r="A176" s="40">
        <v>168</v>
      </c>
      <c r="B176" s="30">
        <v>886</v>
      </c>
      <c r="C176" s="28" t="s">
        <v>507</v>
      </c>
      <c r="D176" s="31">
        <v>1983</v>
      </c>
      <c r="E176" s="30" t="s">
        <v>17</v>
      </c>
      <c r="F176" s="37"/>
      <c r="G176" s="35" t="s">
        <v>1141</v>
      </c>
      <c r="H176" s="34">
        <f t="shared" si="16"/>
      </c>
      <c r="I176" s="34"/>
      <c r="J176" s="3"/>
      <c r="K176" s="3">
        <f t="shared" si="17"/>
      </c>
      <c r="L176" s="3"/>
      <c r="Q176" s="4">
        <v>2906</v>
      </c>
    </row>
    <row r="177" spans="1:17" ht="12.75" customHeight="1">
      <c r="A177" s="40">
        <v>169</v>
      </c>
      <c r="B177" s="30">
        <v>498</v>
      </c>
      <c r="C177" s="28" t="s">
        <v>599</v>
      </c>
      <c r="D177" s="29">
        <v>1986</v>
      </c>
      <c r="E177" s="30" t="s">
        <v>17</v>
      </c>
      <c r="F177" s="38"/>
      <c r="G177" s="35" t="s">
        <v>1142</v>
      </c>
      <c r="H177" s="34">
        <f t="shared" si="16"/>
      </c>
      <c r="I177" s="34"/>
      <c r="J177" s="3"/>
      <c r="K177" s="3">
        <f t="shared" si="17"/>
      </c>
      <c r="L177" s="3"/>
      <c r="M177" s="3"/>
      <c r="N177" s="3"/>
      <c r="O177" s="3"/>
      <c r="P177" s="3"/>
      <c r="Q177" s="3">
        <v>2913</v>
      </c>
    </row>
    <row r="178" spans="1:17" ht="12.75" customHeight="1">
      <c r="A178" s="40">
        <v>170</v>
      </c>
      <c r="B178" s="30">
        <v>584</v>
      </c>
      <c r="C178" s="28" t="s">
        <v>804</v>
      </c>
      <c r="D178" s="29">
        <v>1958</v>
      </c>
      <c r="E178" s="30" t="s">
        <v>17</v>
      </c>
      <c r="F178" s="38"/>
      <c r="G178" s="35" t="s">
        <v>1143</v>
      </c>
      <c r="H178" s="34" t="str">
        <f t="shared" si="16"/>
        <v>М50</v>
      </c>
      <c r="I178" s="34">
        <v>13</v>
      </c>
      <c r="J178" s="3"/>
      <c r="K178" s="3">
        <f t="shared" si="17"/>
      </c>
      <c r="L178" s="3"/>
      <c r="Q178" s="4">
        <v>2918</v>
      </c>
    </row>
    <row r="179" spans="1:17" ht="12.75" customHeight="1">
      <c r="A179" s="40">
        <v>171</v>
      </c>
      <c r="B179" s="30">
        <v>904</v>
      </c>
      <c r="C179" s="28" t="s">
        <v>550</v>
      </c>
      <c r="D179" s="29">
        <v>1985</v>
      </c>
      <c r="E179" s="30" t="s">
        <v>17</v>
      </c>
      <c r="F179" s="38" t="s">
        <v>551</v>
      </c>
      <c r="G179" s="35" t="s">
        <v>1145</v>
      </c>
      <c r="H179" s="34">
        <f t="shared" si="16"/>
      </c>
      <c r="I179" s="34"/>
      <c r="J179" s="3"/>
      <c r="K179" s="3">
        <f t="shared" si="17"/>
      </c>
      <c r="L179" s="3"/>
      <c r="Q179" s="4">
        <v>2921</v>
      </c>
    </row>
    <row r="180" spans="1:17" ht="12.75" customHeight="1">
      <c r="A180" s="40">
        <v>172</v>
      </c>
      <c r="B180" s="40">
        <v>479</v>
      </c>
      <c r="C180" s="28" t="s">
        <v>610</v>
      </c>
      <c r="D180" s="31">
        <v>1986</v>
      </c>
      <c r="E180" s="30" t="s">
        <v>17</v>
      </c>
      <c r="F180" s="37" t="s">
        <v>611</v>
      </c>
      <c r="G180" s="35" t="s">
        <v>1147</v>
      </c>
      <c r="H180" s="34">
        <f t="shared" si="16"/>
      </c>
      <c r="I180" s="34"/>
      <c r="J180" s="3"/>
      <c r="K180" s="3">
        <f t="shared" si="17"/>
      </c>
      <c r="L180" s="3"/>
      <c r="M180" s="3"/>
      <c r="N180" s="3"/>
      <c r="O180" s="3"/>
      <c r="P180" s="3"/>
      <c r="Q180" s="3">
        <v>2926</v>
      </c>
    </row>
    <row r="181" spans="1:17" ht="12.75" customHeight="1">
      <c r="A181" s="40">
        <v>173</v>
      </c>
      <c r="B181" s="30">
        <v>877</v>
      </c>
      <c r="C181" s="28" t="s">
        <v>510</v>
      </c>
      <c r="D181" s="29">
        <v>1989</v>
      </c>
      <c r="E181" s="30" t="s">
        <v>17</v>
      </c>
      <c r="F181" s="30" t="s">
        <v>509</v>
      </c>
      <c r="G181" s="35" t="s">
        <v>1148</v>
      </c>
      <c r="H181" s="34">
        <f t="shared" si="16"/>
      </c>
      <c r="I181" s="34"/>
      <c r="J181" s="3"/>
      <c r="K181" s="3">
        <f t="shared" si="17"/>
      </c>
      <c r="L181" s="3"/>
      <c r="Q181" s="4">
        <v>2929</v>
      </c>
    </row>
    <row r="182" spans="1:17" ht="12.75" customHeight="1">
      <c r="A182" s="40">
        <v>174</v>
      </c>
      <c r="B182" s="30">
        <v>785</v>
      </c>
      <c r="C182" s="28" t="s">
        <v>307</v>
      </c>
      <c r="D182" s="29">
        <v>1980</v>
      </c>
      <c r="E182" s="30" t="s">
        <v>17</v>
      </c>
      <c r="F182" s="38" t="s">
        <v>22</v>
      </c>
      <c r="G182" s="35" t="s">
        <v>1148</v>
      </c>
      <c r="H182" s="34">
        <f t="shared" si="16"/>
      </c>
      <c r="I182" s="34"/>
      <c r="J182" s="3"/>
      <c r="K182" s="3">
        <f t="shared" si="17"/>
      </c>
      <c r="L182" s="3"/>
      <c r="Q182" s="4">
        <v>2929</v>
      </c>
    </row>
    <row r="183" spans="1:17" ht="12.75" customHeight="1">
      <c r="A183" s="40">
        <v>175</v>
      </c>
      <c r="B183" s="30">
        <v>468</v>
      </c>
      <c r="C183" s="28" t="s">
        <v>621</v>
      </c>
      <c r="D183" s="29">
        <v>1974</v>
      </c>
      <c r="E183" s="30" t="s">
        <v>19</v>
      </c>
      <c r="F183" s="38"/>
      <c r="G183" s="35" t="s">
        <v>1150</v>
      </c>
      <c r="H183" s="34" t="str">
        <f t="shared" si="16"/>
        <v>М40</v>
      </c>
      <c r="I183" s="34">
        <v>24</v>
      </c>
      <c r="J183" s="3"/>
      <c r="K183" s="3">
        <f t="shared" si="17"/>
      </c>
      <c r="L183" s="3"/>
      <c r="M183" s="3"/>
      <c r="N183" s="3"/>
      <c r="O183" s="3"/>
      <c r="P183" s="3"/>
      <c r="Q183" s="3">
        <v>2947</v>
      </c>
    </row>
    <row r="184" spans="1:17" ht="12.75" customHeight="1">
      <c r="A184" s="40">
        <v>176</v>
      </c>
      <c r="B184" s="30">
        <v>762</v>
      </c>
      <c r="C184" s="28" t="s">
        <v>442</v>
      </c>
      <c r="D184" s="29">
        <v>1975</v>
      </c>
      <c r="E184" s="30" t="s">
        <v>17</v>
      </c>
      <c r="F184" s="38"/>
      <c r="G184" s="35" t="s">
        <v>1151</v>
      </c>
      <c r="H184" s="34">
        <f t="shared" si="16"/>
      </c>
      <c r="I184" s="34"/>
      <c r="J184" s="3"/>
      <c r="K184" s="3">
        <f t="shared" si="17"/>
      </c>
      <c r="L184" s="3"/>
      <c r="Q184" s="4">
        <v>2949</v>
      </c>
    </row>
    <row r="185" spans="1:17" ht="12.75" customHeight="1">
      <c r="A185" s="40">
        <v>177</v>
      </c>
      <c r="B185" s="30">
        <v>776</v>
      </c>
      <c r="C185" s="28" t="s">
        <v>432</v>
      </c>
      <c r="D185" s="29">
        <v>1972</v>
      </c>
      <c r="E185" s="30" t="s">
        <v>17</v>
      </c>
      <c r="F185" s="38"/>
      <c r="G185" s="35" t="s">
        <v>1151</v>
      </c>
      <c r="H185" s="34" t="str">
        <f t="shared" si="16"/>
        <v>М40</v>
      </c>
      <c r="I185" s="34">
        <v>25</v>
      </c>
      <c r="J185" s="3"/>
      <c r="K185" s="3">
        <f t="shared" si="17"/>
      </c>
      <c r="L185" s="3"/>
      <c r="Q185" s="4">
        <v>2949</v>
      </c>
    </row>
    <row r="186" spans="1:17" ht="12.75" customHeight="1">
      <c r="A186" s="40">
        <v>178</v>
      </c>
      <c r="B186" s="30">
        <v>483</v>
      </c>
      <c r="C186" s="28" t="s">
        <v>612</v>
      </c>
      <c r="D186" s="29">
        <v>1989</v>
      </c>
      <c r="E186" s="30" t="s">
        <v>613</v>
      </c>
      <c r="F186" s="38"/>
      <c r="G186" s="35" t="s">
        <v>1153</v>
      </c>
      <c r="H186" s="34">
        <f t="shared" si="16"/>
      </c>
      <c r="I186" s="34"/>
      <c r="J186" s="3"/>
      <c r="K186" s="3">
        <f t="shared" si="17"/>
      </c>
      <c r="L186" s="3"/>
      <c r="M186" s="3"/>
      <c r="N186" s="3"/>
      <c r="O186" s="3"/>
      <c r="P186" s="3"/>
      <c r="Q186" s="3">
        <v>2958</v>
      </c>
    </row>
    <row r="187" spans="1:17" ht="12.75" customHeight="1">
      <c r="A187" s="40">
        <v>179</v>
      </c>
      <c r="B187" s="30">
        <v>932</v>
      </c>
      <c r="C187" s="28" t="s">
        <v>423</v>
      </c>
      <c r="D187" s="31">
        <v>1990</v>
      </c>
      <c r="E187" s="30" t="s">
        <v>17</v>
      </c>
      <c r="F187" s="37"/>
      <c r="G187" s="35" t="s">
        <v>1154</v>
      </c>
      <c r="H187" s="34">
        <f t="shared" si="16"/>
      </c>
      <c r="I187" s="34"/>
      <c r="J187" s="3"/>
      <c r="K187" s="3">
        <f t="shared" si="17"/>
      </c>
      <c r="L187" s="3"/>
      <c r="Q187" s="4">
        <v>2961</v>
      </c>
    </row>
    <row r="188" spans="1:17" ht="12.75" customHeight="1">
      <c r="A188" s="40">
        <v>180</v>
      </c>
      <c r="B188" s="30">
        <v>623</v>
      </c>
      <c r="C188" s="28" t="s">
        <v>566</v>
      </c>
      <c r="D188" s="29">
        <v>1955</v>
      </c>
      <c r="E188" s="30" t="s">
        <v>17</v>
      </c>
      <c r="F188" s="38" t="s">
        <v>567</v>
      </c>
      <c r="G188" s="35" t="s">
        <v>1155</v>
      </c>
      <c r="H188" s="34" t="str">
        <f t="shared" si="16"/>
        <v>М50</v>
      </c>
      <c r="I188" s="34">
        <v>14</v>
      </c>
      <c r="J188" s="3"/>
      <c r="K188" s="3">
        <f t="shared" si="17"/>
      </c>
      <c r="L188" s="3"/>
      <c r="Q188" s="4">
        <v>2964</v>
      </c>
    </row>
    <row r="189" spans="1:17" ht="12.75" customHeight="1">
      <c r="A189" s="40">
        <v>181</v>
      </c>
      <c r="B189" s="40">
        <v>439</v>
      </c>
      <c r="C189" s="28" t="s">
        <v>634</v>
      </c>
      <c r="D189" s="31"/>
      <c r="E189" s="30"/>
      <c r="F189" s="37"/>
      <c r="G189" s="35" t="s">
        <v>1157</v>
      </c>
      <c r="H189" s="34">
        <f t="shared" si="16"/>
      </c>
      <c r="I189" s="34"/>
      <c r="J189" s="3"/>
      <c r="K189" s="3">
        <f t="shared" si="17"/>
      </c>
      <c r="L189" s="3"/>
      <c r="M189" s="3"/>
      <c r="N189" s="3"/>
      <c r="O189" s="3"/>
      <c r="P189" s="3"/>
      <c r="Q189" s="3">
        <v>2971</v>
      </c>
    </row>
    <row r="190" spans="1:17" ht="12.75" customHeight="1">
      <c r="A190" s="40">
        <v>182</v>
      </c>
      <c r="B190" s="30">
        <v>410</v>
      </c>
      <c r="C190" s="28" t="s">
        <v>655</v>
      </c>
      <c r="D190" s="29">
        <v>1970</v>
      </c>
      <c r="E190" s="30"/>
      <c r="F190" s="38"/>
      <c r="G190" s="35" t="s">
        <v>1158</v>
      </c>
      <c r="H190" s="34" t="str">
        <f t="shared" si="16"/>
        <v>М40</v>
      </c>
      <c r="I190" s="34">
        <v>26</v>
      </c>
      <c r="J190" s="3"/>
      <c r="K190" s="3">
        <f t="shared" si="17"/>
      </c>
      <c r="L190" s="3"/>
      <c r="M190" s="3"/>
      <c r="N190" s="3"/>
      <c r="O190" s="3"/>
      <c r="P190" s="3"/>
      <c r="Q190" s="3">
        <v>2976</v>
      </c>
    </row>
    <row r="191" spans="1:17" ht="12.75" customHeight="1">
      <c r="A191" s="40">
        <v>183</v>
      </c>
      <c r="B191" s="30">
        <v>615</v>
      </c>
      <c r="C191" s="28" t="s">
        <v>575</v>
      </c>
      <c r="D191" s="29">
        <v>1974</v>
      </c>
      <c r="E191" s="30" t="s">
        <v>17</v>
      </c>
      <c r="F191" s="38"/>
      <c r="G191" s="35" t="s">
        <v>1159</v>
      </c>
      <c r="H191" s="34" t="str">
        <f t="shared" si="16"/>
        <v>М40</v>
      </c>
      <c r="I191" s="34">
        <v>27</v>
      </c>
      <c r="J191" s="3"/>
      <c r="K191" s="3">
        <f t="shared" si="17"/>
      </c>
      <c r="L191" s="3"/>
      <c r="Q191" s="4">
        <v>2981</v>
      </c>
    </row>
    <row r="192" spans="1:17" ht="12.75" customHeight="1">
      <c r="A192" s="40">
        <v>184</v>
      </c>
      <c r="B192" s="30">
        <v>760</v>
      </c>
      <c r="C192" s="28" t="s">
        <v>444</v>
      </c>
      <c r="D192" s="29">
        <v>1972</v>
      </c>
      <c r="E192" s="30" t="s">
        <v>17</v>
      </c>
      <c r="F192" s="38" t="s">
        <v>119</v>
      </c>
      <c r="G192" s="35" t="s">
        <v>1160</v>
      </c>
      <c r="H192" s="34" t="str">
        <f t="shared" si="16"/>
        <v>М40</v>
      </c>
      <c r="I192" s="34">
        <v>28</v>
      </c>
      <c r="J192" s="3"/>
      <c r="K192" s="3">
        <f t="shared" si="17"/>
      </c>
      <c r="L192" s="3"/>
      <c r="Q192" s="4">
        <v>2985</v>
      </c>
    </row>
    <row r="193" spans="1:17" ht="12.75" customHeight="1">
      <c r="A193" s="40">
        <v>185</v>
      </c>
      <c r="B193" s="30">
        <v>802</v>
      </c>
      <c r="C193" s="28" t="s">
        <v>465</v>
      </c>
      <c r="D193" s="29">
        <v>1984</v>
      </c>
      <c r="E193" s="30" t="s">
        <v>17</v>
      </c>
      <c r="F193" s="38" t="s">
        <v>123</v>
      </c>
      <c r="G193" s="35" t="s">
        <v>1161</v>
      </c>
      <c r="H193" s="34">
        <f t="shared" si="16"/>
      </c>
      <c r="I193" s="34"/>
      <c r="J193" s="3"/>
      <c r="K193" s="3">
        <f t="shared" si="17"/>
      </c>
      <c r="L193" s="3"/>
      <c r="Q193" s="4">
        <v>2988</v>
      </c>
    </row>
    <row r="194" spans="1:17" ht="12.75" customHeight="1">
      <c r="A194" s="40">
        <v>186</v>
      </c>
      <c r="B194" s="30">
        <v>838</v>
      </c>
      <c r="C194" s="28" t="s">
        <v>451</v>
      </c>
      <c r="D194" s="29">
        <v>1988</v>
      </c>
      <c r="E194" s="30" t="s">
        <v>17</v>
      </c>
      <c r="F194" s="38" t="s">
        <v>452</v>
      </c>
      <c r="G194" s="35" t="s">
        <v>1162</v>
      </c>
      <c r="H194" s="34">
        <f t="shared" si="16"/>
      </c>
      <c r="I194" s="34"/>
      <c r="J194" s="3"/>
      <c r="K194" s="3">
        <f t="shared" si="17"/>
      </c>
      <c r="L194" s="3"/>
      <c r="Q194" s="4">
        <v>2989</v>
      </c>
    </row>
    <row r="195" spans="1:17" ht="12.75" customHeight="1">
      <c r="A195" s="40">
        <v>187</v>
      </c>
      <c r="B195" s="40">
        <v>565</v>
      </c>
      <c r="C195" s="28" t="s">
        <v>761</v>
      </c>
      <c r="D195" s="31">
        <v>1988</v>
      </c>
      <c r="E195" s="33" t="s">
        <v>17</v>
      </c>
      <c r="F195" s="37" t="s">
        <v>760</v>
      </c>
      <c r="G195" s="35" t="s">
        <v>1163</v>
      </c>
      <c r="H195" s="34"/>
      <c r="I195" s="34"/>
      <c r="J195" s="3"/>
      <c r="K195" s="3"/>
      <c r="L195" s="3"/>
      <c r="Q195" s="4">
        <v>2996</v>
      </c>
    </row>
    <row r="196" spans="1:17" ht="12.75" customHeight="1">
      <c r="A196" s="40">
        <v>188</v>
      </c>
      <c r="B196" s="30">
        <v>580</v>
      </c>
      <c r="C196" s="28" t="s">
        <v>780</v>
      </c>
      <c r="D196" s="31">
        <v>1961</v>
      </c>
      <c r="E196" s="33" t="s">
        <v>17</v>
      </c>
      <c r="F196" s="37"/>
      <c r="G196" s="35" t="s">
        <v>1164</v>
      </c>
      <c r="H196" s="34" t="str">
        <f aca="true" t="shared" si="18" ref="H196:H241">IF(AND(D196&gt;=1945,D196&lt;=1954),"М60",IF(AND(D196&gt;=1955,D196&lt;=1964),"М50",IF(AND(D196&gt;=1965,D196&lt;=1974),"М40",K196)))</f>
        <v>М50</v>
      </c>
      <c r="I196" s="34">
        <v>15</v>
      </c>
      <c r="J196" s="3"/>
      <c r="K196" s="3">
        <f aca="true" t="shared" si="19" ref="K196:K241">IF(AND(D196&gt;=1995,D196&lt;=1996),"М18",IF(AND(D196&gt;=1997,D196&lt;=1998),"М17",""))</f>
      </c>
      <c r="L196" s="3"/>
      <c r="Q196" s="4">
        <v>2998</v>
      </c>
    </row>
    <row r="197" spans="1:17" ht="12.75" customHeight="1">
      <c r="A197" s="40">
        <v>189</v>
      </c>
      <c r="B197" s="40">
        <v>890</v>
      </c>
      <c r="C197" s="28" t="s">
        <v>538</v>
      </c>
      <c r="D197" s="31">
        <v>1979</v>
      </c>
      <c r="E197" s="30" t="s">
        <v>19</v>
      </c>
      <c r="F197" s="37"/>
      <c r="G197" s="35" t="s">
        <v>1165</v>
      </c>
      <c r="H197" s="34">
        <f t="shared" si="18"/>
      </c>
      <c r="I197" s="34"/>
      <c r="J197" s="3"/>
      <c r="K197" s="3">
        <f t="shared" si="19"/>
      </c>
      <c r="L197" s="3"/>
      <c r="Q197" s="4">
        <v>3004</v>
      </c>
    </row>
    <row r="198" spans="1:17" ht="12.75" customHeight="1">
      <c r="A198" s="40">
        <v>190</v>
      </c>
      <c r="B198" s="40">
        <v>602</v>
      </c>
      <c r="C198" s="28" t="s">
        <v>589</v>
      </c>
      <c r="D198" s="31">
        <v>1945</v>
      </c>
      <c r="E198" s="30" t="s">
        <v>17</v>
      </c>
      <c r="F198" s="37" t="s">
        <v>287</v>
      </c>
      <c r="G198" s="35" t="s">
        <v>1166</v>
      </c>
      <c r="H198" s="34" t="str">
        <f t="shared" si="18"/>
        <v>М60</v>
      </c>
      <c r="I198" s="34">
        <v>2</v>
      </c>
      <c r="J198" s="3"/>
      <c r="K198" s="3">
        <f t="shared" si="19"/>
      </c>
      <c r="L198" s="3"/>
      <c r="Q198" s="4">
        <v>3006</v>
      </c>
    </row>
    <row r="199" spans="1:12" ht="12.75" customHeight="1">
      <c r="A199" s="40">
        <v>191</v>
      </c>
      <c r="B199" s="30">
        <v>465</v>
      </c>
      <c r="C199" s="28" t="s">
        <v>337</v>
      </c>
      <c r="D199" s="29">
        <v>1987</v>
      </c>
      <c r="E199" s="30"/>
      <c r="F199" s="38"/>
      <c r="G199" s="35" t="s">
        <v>1167</v>
      </c>
      <c r="H199" s="34">
        <f t="shared" si="18"/>
        <v>0</v>
      </c>
      <c r="I199" s="34"/>
      <c r="J199" s="3"/>
      <c r="K199" s="3"/>
      <c r="L199" s="3"/>
    </row>
    <row r="200" spans="1:17" ht="12.75" customHeight="1">
      <c r="A200" s="40">
        <v>192</v>
      </c>
      <c r="B200" s="40">
        <v>933</v>
      </c>
      <c r="C200" s="28" t="s">
        <v>424</v>
      </c>
      <c r="D200" s="31">
        <v>1991</v>
      </c>
      <c r="E200" s="30" t="s">
        <v>17</v>
      </c>
      <c r="F200" s="37"/>
      <c r="G200" s="35" t="s">
        <v>1168</v>
      </c>
      <c r="H200" s="34">
        <f t="shared" si="18"/>
      </c>
      <c r="I200" s="34"/>
      <c r="J200" s="3"/>
      <c r="K200" s="3">
        <f t="shared" si="19"/>
      </c>
      <c r="L200" s="3"/>
      <c r="Q200" s="4">
        <v>3015</v>
      </c>
    </row>
    <row r="201" spans="1:17" ht="12.75" customHeight="1">
      <c r="A201" s="40">
        <v>193</v>
      </c>
      <c r="B201" s="30">
        <v>761</v>
      </c>
      <c r="C201" s="28" t="s">
        <v>443</v>
      </c>
      <c r="D201" s="29">
        <v>1986</v>
      </c>
      <c r="E201" s="30" t="s">
        <v>17</v>
      </c>
      <c r="F201" s="38" t="s">
        <v>426</v>
      </c>
      <c r="G201" s="35" t="s">
        <v>1169</v>
      </c>
      <c r="H201" s="34">
        <f t="shared" si="18"/>
      </c>
      <c r="I201" s="34"/>
      <c r="J201" s="3"/>
      <c r="K201" s="3">
        <f t="shared" si="19"/>
      </c>
      <c r="L201" s="3"/>
      <c r="Q201" s="4">
        <v>3023</v>
      </c>
    </row>
    <row r="202" spans="1:17" ht="12.75" customHeight="1">
      <c r="A202" s="40">
        <v>194</v>
      </c>
      <c r="B202" s="30">
        <v>819</v>
      </c>
      <c r="C202" s="28" t="s">
        <v>305</v>
      </c>
      <c r="D202" s="29">
        <v>1991</v>
      </c>
      <c r="E202" s="30" t="s">
        <v>17</v>
      </c>
      <c r="F202" s="38"/>
      <c r="G202" s="35" t="s">
        <v>1170</v>
      </c>
      <c r="H202" s="34">
        <f t="shared" si="18"/>
      </c>
      <c r="I202" s="34"/>
      <c r="J202" s="3"/>
      <c r="K202" s="3">
        <f t="shared" si="19"/>
      </c>
      <c r="L202" s="3"/>
      <c r="Q202" s="4">
        <v>3024</v>
      </c>
    </row>
    <row r="203" spans="1:17" ht="12.75" customHeight="1">
      <c r="A203" s="40">
        <v>195</v>
      </c>
      <c r="B203" s="30">
        <v>624</v>
      </c>
      <c r="C203" s="28" t="s">
        <v>565</v>
      </c>
      <c r="D203" s="29">
        <v>1968</v>
      </c>
      <c r="E203" s="30" t="s">
        <v>564</v>
      </c>
      <c r="F203" s="30"/>
      <c r="G203" s="35" t="s">
        <v>1171</v>
      </c>
      <c r="H203" s="34" t="str">
        <f t="shared" si="18"/>
        <v>М40</v>
      </c>
      <c r="I203" s="34">
        <v>29</v>
      </c>
      <c r="J203" s="3"/>
      <c r="K203" s="3">
        <f t="shared" si="19"/>
      </c>
      <c r="L203" s="3"/>
      <c r="Q203" s="4">
        <v>3026</v>
      </c>
    </row>
    <row r="204" spans="1:17" ht="12.75" customHeight="1">
      <c r="A204" s="40">
        <v>196</v>
      </c>
      <c r="B204" s="30">
        <v>434</v>
      </c>
      <c r="C204" s="28" t="s">
        <v>471</v>
      </c>
      <c r="D204" s="29">
        <v>1974</v>
      </c>
      <c r="E204" s="30" t="s">
        <v>17</v>
      </c>
      <c r="F204" s="38"/>
      <c r="G204" s="35" t="s">
        <v>1173</v>
      </c>
      <c r="H204" s="34" t="str">
        <f t="shared" si="18"/>
        <v>М40</v>
      </c>
      <c r="I204" s="34">
        <v>30</v>
      </c>
      <c r="J204" s="3"/>
      <c r="K204" s="3">
        <f t="shared" si="19"/>
      </c>
      <c r="L204" s="3"/>
      <c r="M204" s="3"/>
      <c r="N204" s="3"/>
      <c r="O204" s="3"/>
      <c r="P204" s="3"/>
      <c r="Q204" s="3">
        <v>3033</v>
      </c>
    </row>
    <row r="205" spans="1:17" ht="12.75" customHeight="1">
      <c r="A205" s="40">
        <v>197</v>
      </c>
      <c r="B205" s="30">
        <v>551</v>
      </c>
      <c r="C205" s="28" t="s">
        <v>744</v>
      </c>
      <c r="D205" s="31">
        <v>1980</v>
      </c>
      <c r="E205" s="30" t="s">
        <v>17</v>
      </c>
      <c r="F205" s="37" t="s">
        <v>344</v>
      </c>
      <c r="G205" s="35" t="s">
        <v>1174</v>
      </c>
      <c r="H205" s="34">
        <f t="shared" si="18"/>
      </c>
      <c r="I205" s="34"/>
      <c r="J205" s="3"/>
      <c r="K205" s="3">
        <f t="shared" si="19"/>
      </c>
      <c r="L205" s="3"/>
      <c r="Q205" s="4">
        <v>3038</v>
      </c>
    </row>
    <row r="206" spans="1:17" ht="12.75" customHeight="1">
      <c r="A206" s="40">
        <v>198</v>
      </c>
      <c r="B206" s="30">
        <v>778</v>
      </c>
      <c r="C206" s="28" t="s">
        <v>310</v>
      </c>
      <c r="D206" s="29">
        <v>1995</v>
      </c>
      <c r="E206" s="30" t="s">
        <v>311</v>
      </c>
      <c r="F206" s="38"/>
      <c r="G206" s="35" t="s">
        <v>1176</v>
      </c>
      <c r="H206" s="34" t="str">
        <f t="shared" si="18"/>
        <v>М18</v>
      </c>
      <c r="I206" s="34">
        <v>17</v>
      </c>
      <c r="J206" s="3"/>
      <c r="K206" s="3" t="str">
        <f t="shared" si="19"/>
        <v>М18</v>
      </c>
      <c r="L206" s="3"/>
      <c r="Q206" s="4">
        <v>3042</v>
      </c>
    </row>
    <row r="207" spans="1:17" ht="12.75" customHeight="1">
      <c r="A207" s="40">
        <v>199</v>
      </c>
      <c r="B207" s="30">
        <v>934</v>
      </c>
      <c r="C207" s="28" t="s">
        <v>1327</v>
      </c>
      <c r="D207" s="31">
        <v>1979</v>
      </c>
      <c r="E207" s="30" t="s">
        <v>17</v>
      </c>
      <c r="F207" s="37"/>
      <c r="G207" s="35" t="s">
        <v>1177</v>
      </c>
      <c r="H207" s="34">
        <f t="shared" si="18"/>
      </c>
      <c r="I207" s="34"/>
      <c r="J207" s="3"/>
      <c r="K207" s="3">
        <f t="shared" si="19"/>
      </c>
      <c r="L207" s="3"/>
      <c r="Q207" s="4">
        <v>3046</v>
      </c>
    </row>
    <row r="208" spans="1:17" ht="12.75" customHeight="1">
      <c r="A208" s="40">
        <v>200</v>
      </c>
      <c r="B208" s="30">
        <v>876</v>
      </c>
      <c r="C208" s="28" t="s">
        <v>508</v>
      </c>
      <c r="D208" s="31">
        <v>1987</v>
      </c>
      <c r="E208" s="30" t="s">
        <v>17</v>
      </c>
      <c r="F208" s="37" t="s">
        <v>509</v>
      </c>
      <c r="G208" s="35" t="s">
        <v>1178</v>
      </c>
      <c r="H208" s="34">
        <f t="shared" si="18"/>
      </c>
      <c r="I208" s="34"/>
      <c r="J208" s="3"/>
      <c r="K208" s="3">
        <f t="shared" si="19"/>
      </c>
      <c r="L208" s="3"/>
      <c r="Q208" s="4">
        <v>3048</v>
      </c>
    </row>
    <row r="209" spans="1:17" ht="12.75" customHeight="1">
      <c r="A209" s="40">
        <v>201</v>
      </c>
      <c r="B209" s="30">
        <v>485</v>
      </c>
      <c r="C209" s="28" t="s">
        <v>602</v>
      </c>
      <c r="D209" s="29">
        <v>1983</v>
      </c>
      <c r="E209" s="30" t="s">
        <v>17</v>
      </c>
      <c r="F209" s="38" t="s">
        <v>603</v>
      </c>
      <c r="G209" s="35" t="s">
        <v>1180</v>
      </c>
      <c r="H209" s="34">
        <f t="shared" si="18"/>
      </c>
      <c r="I209" s="34"/>
      <c r="J209" s="3"/>
      <c r="K209" s="3">
        <f t="shared" si="19"/>
      </c>
      <c r="L209" s="3"/>
      <c r="M209" s="3"/>
      <c r="N209" s="3"/>
      <c r="O209" s="3"/>
      <c r="P209" s="3"/>
      <c r="Q209" s="3">
        <v>3070</v>
      </c>
    </row>
    <row r="210" spans="1:17" ht="12.75" customHeight="1">
      <c r="A210" s="40">
        <v>202</v>
      </c>
      <c r="B210" s="40">
        <v>614</v>
      </c>
      <c r="C210" s="28" t="s">
        <v>576</v>
      </c>
      <c r="D210" s="31">
        <v>1951</v>
      </c>
      <c r="E210" s="30" t="s">
        <v>17</v>
      </c>
      <c r="F210" s="37" t="s">
        <v>577</v>
      </c>
      <c r="G210" s="35" t="s">
        <v>1181</v>
      </c>
      <c r="H210" s="34" t="str">
        <f t="shared" si="18"/>
        <v>М60</v>
      </c>
      <c r="I210" s="34">
        <v>3</v>
      </c>
      <c r="J210" s="3"/>
      <c r="K210" s="3">
        <f t="shared" si="19"/>
      </c>
      <c r="L210" s="3"/>
      <c r="Q210" s="4">
        <v>3074</v>
      </c>
    </row>
    <row r="211" spans="1:17" ht="12.75" customHeight="1">
      <c r="A211" s="40">
        <v>203</v>
      </c>
      <c r="B211" s="30">
        <v>605</v>
      </c>
      <c r="C211" s="28" t="s">
        <v>586</v>
      </c>
      <c r="D211" s="29">
        <v>1982</v>
      </c>
      <c r="E211" s="30" t="s">
        <v>17</v>
      </c>
      <c r="F211" s="38"/>
      <c r="G211" s="35" t="s">
        <v>1182</v>
      </c>
      <c r="H211" s="34">
        <f t="shared" si="18"/>
      </c>
      <c r="I211" s="34"/>
      <c r="J211" s="3"/>
      <c r="K211" s="3">
        <f t="shared" si="19"/>
      </c>
      <c r="L211" s="3"/>
      <c r="Q211" s="4">
        <v>3087</v>
      </c>
    </row>
    <row r="212" spans="1:17" ht="12.75" customHeight="1">
      <c r="A212" s="40">
        <v>204</v>
      </c>
      <c r="B212" s="40">
        <v>923</v>
      </c>
      <c r="C212" s="28" t="s">
        <v>555</v>
      </c>
      <c r="D212" s="31">
        <v>1983</v>
      </c>
      <c r="E212" s="30" t="s">
        <v>17</v>
      </c>
      <c r="F212" s="38"/>
      <c r="G212" s="35" t="s">
        <v>1183</v>
      </c>
      <c r="H212" s="34">
        <f t="shared" si="18"/>
      </c>
      <c r="I212" s="34"/>
      <c r="J212" s="3"/>
      <c r="K212" s="3">
        <f t="shared" si="19"/>
      </c>
      <c r="L212" s="3"/>
      <c r="Q212" s="4">
        <v>3094</v>
      </c>
    </row>
    <row r="213" spans="1:17" ht="12.75" customHeight="1">
      <c r="A213" s="40">
        <v>205</v>
      </c>
      <c r="B213" s="40">
        <v>644</v>
      </c>
      <c r="C213" s="28" t="s">
        <v>530</v>
      </c>
      <c r="D213" s="31">
        <v>1986</v>
      </c>
      <c r="E213" s="30" t="s">
        <v>17</v>
      </c>
      <c r="F213" s="37" t="s">
        <v>531</v>
      </c>
      <c r="G213" s="35" t="s">
        <v>1185</v>
      </c>
      <c r="H213" s="34">
        <f t="shared" si="18"/>
      </c>
      <c r="I213" s="34"/>
      <c r="J213" s="3"/>
      <c r="K213" s="3">
        <f t="shared" si="19"/>
      </c>
      <c r="L213" s="3"/>
      <c r="Q213" s="4">
        <v>3105</v>
      </c>
    </row>
    <row r="214" spans="1:17" ht="12.75" customHeight="1">
      <c r="A214" s="40">
        <v>206</v>
      </c>
      <c r="B214" s="30">
        <v>404</v>
      </c>
      <c r="C214" s="28" t="s">
        <v>659</v>
      </c>
      <c r="D214" s="29"/>
      <c r="E214" s="30" t="s">
        <v>17</v>
      </c>
      <c r="F214" s="38"/>
      <c r="G214" s="35" t="s">
        <v>1187</v>
      </c>
      <c r="H214" s="34">
        <f t="shared" si="18"/>
      </c>
      <c r="I214" s="34"/>
      <c r="J214" s="3"/>
      <c r="K214" s="3">
        <f t="shared" si="19"/>
      </c>
      <c r="L214" s="3"/>
      <c r="M214" s="3"/>
      <c r="N214" s="3"/>
      <c r="O214" s="3"/>
      <c r="P214" s="3"/>
      <c r="Q214" s="3">
        <v>3111</v>
      </c>
    </row>
    <row r="215" spans="1:17" ht="12.75" customHeight="1">
      <c r="A215" s="40">
        <v>207</v>
      </c>
      <c r="B215" s="30">
        <v>597</v>
      </c>
      <c r="C215" s="28" t="s">
        <v>593</v>
      </c>
      <c r="D215" s="31">
        <v>1992</v>
      </c>
      <c r="E215" s="30" t="s">
        <v>594</v>
      </c>
      <c r="F215" s="37"/>
      <c r="G215" s="35" t="s">
        <v>1187</v>
      </c>
      <c r="H215" s="34">
        <f t="shared" si="18"/>
      </c>
      <c r="I215" s="34"/>
      <c r="J215" s="3"/>
      <c r="K215" s="3">
        <f t="shared" si="19"/>
      </c>
      <c r="L215" s="3"/>
      <c r="Q215" s="4">
        <v>3111</v>
      </c>
    </row>
    <row r="216" spans="1:17" ht="12.75" customHeight="1">
      <c r="A216" s="40">
        <v>208</v>
      </c>
      <c r="B216" s="30">
        <v>596</v>
      </c>
      <c r="C216" s="28" t="s">
        <v>595</v>
      </c>
      <c r="D216" s="29">
        <v>1990</v>
      </c>
      <c r="E216" s="30" t="s">
        <v>17</v>
      </c>
      <c r="F216" s="38"/>
      <c r="G216" s="35" t="s">
        <v>1189</v>
      </c>
      <c r="H216" s="34">
        <f t="shared" si="18"/>
      </c>
      <c r="I216" s="34"/>
      <c r="J216" s="3"/>
      <c r="K216" s="3">
        <f t="shared" si="19"/>
      </c>
      <c r="L216" s="3"/>
      <c r="Q216" s="4">
        <v>3118</v>
      </c>
    </row>
    <row r="217" spans="1:17" ht="12.75" customHeight="1">
      <c r="A217" s="40">
        <v>209</v>
      </c>
      <c r="B217" s="40">
        <v>818</v>
      </c>
      <c r="C217" s="28" t="s">
        <v>471</v>
      </c>
      <c r="D217" s="31">
        <v>1985</v>
      </c>
      <c r="E217" s="30" t="s">
        <v>17</v>
      </c>
      <c r="F217" s="37" t="s">
        <v>123</v>
      </c>
      <c r="G217" s="35" t="s">
        <v>1190</v>
      </c>
      <c r="H217" s="34">
        <f t="shared" si="18"/>
      </c>
      <c r="I217" s="34"/>
      <c r="J217" s="3"/>
      <c r="K217" s="3">
        <f t="shared" si="19"/>
      </c>
      <c r="L217" s="3"/>
      <c r="Q217" s="4">
        <v>3119</v>
      </c>
    </row>
    <row r="218" spans="1:17" ht="12.75" customHeight="1">
      <c r="A218" s="40">
        <v>210</v>
      </c>
      <c r="B218" s="30">
        <v>851</v>
      </c>
      <c r="C218" s="28" t="s">
        <v>484</v>
      </c>
      <c r="D218" s="29">
        <v>1969</v>
      </c>
      <c r="E218" s="30" t="s">
        <v>17</v>
      </c>
      <c r="F218" s="38" t="s">
        <v>485</v>
      </c>
      <c r="G218" s="35" t="s">
        <v>1191</v>
      </c>
      <c r="H218" s="34" t="str">
        <f t="shared" si="18"/>
        <v>М40</v>
      </c>
      <c r="I218" s="34">
        <v>31</v>
      </c>
      <c r="J218" s="3"/>
      <c r="K218" s="3">
        <f t="shared" si="19"/>
      </c>
      <c r="L218" s="3"/>
      <c r="Q218" s="4">
        <v>3122</v>
      </c>
    </row>
    <row r="219" spans="1:17" ht="12.75" customHeight="1">
      <c r="A219" s="40">
        <v>211</v>
      </c>
      <c r="B219" s="30">
        <v>625</v>
      </c>
      <c r="C219" s="28" t="s">
        <v>563</v>
      </c>
      <c r="D219" s="29">
        <v>1959</v>
      </c>
      <c r="E219" s="30" t="s">
        <v>564</v>
      </c>
      <c r="F219" s="38"/>
      <c r="G219" s="35" t="s">
        <v>1194</v>
      </c>
      <c r="H219" s="34" t="str">
        <f t="shared" si="18"/>
        <v>М50</v>
      </c>
      <c r="I219" s="34">
        <v>16</v>
      </c>
      <c r="J219" s="3"/>
      <c r="K219" s="3">
        <f t="shared" si="19"/>
      </c>
      <c r="L219" s="3"/>
      <c r="Q219" s="4">
        <v>3135</v>
      </c>
    </row>
    <row r="220" spans="1:17" ht="12.75" customHeight="1">
      <c r="A220" s="40">
        <v>212</v>
      </c>
      <c r="B220" s="30">
        <v>887</v>
      </c>
      <c r="C220" s="28" t="s">
        <v>533</v>
      </c>
      <c r="D220" s="29">
        <v>1979</v>
      </c>
      <c r="E220" s="30" t="s">
        <v>17</v>
      </c>
      <c r="F220" s="30"/>
      <c r="G220" s="35" t="s">
        <v>1196</v>
      </c>
      <c r="H220" s="34">
        <f t="shared" si="18"/>
      </c>
      <c r="I220" s="34"/>
      <c r="J220" s="3"/>
      <c r="K220" s="3">
        <f t="shared" si="19"/>
      </c>
      <c r="L220" s="3"/>
      <c r="Q220" s="4">
        <v>3140</v>
      </c>
    </row>
    <row r="221" spans="1:17" ht="12.75" customHeight="1">
      <c r="A221" s="40">
        <v>213</v>
      </c>
      <c r="B221" s="30">
        <v>548</v>
      </c>
      <c r="C221" s="28" t="s">
        <v>734</v>
      </c>
      <c r="D221" s="29">
        <v>1986</v>
      </c>
      <c r="E221" s="30" t="s">
        <v>17</v>
      </c>
      <c r="F221" s="38"/>
      <c r="G221" s="35" t="s">
        <v>1200</v>
      </c>
      <c r="H221" s="34">
        <f t="shared" si="18"/>
      </c>
      <c r="I221" s="34"/>
      <c r="J221" s="3"/>
      <c r="K221" s="3">
        <f t="shared" si="19"/>
      </c>
      <c r="L221" s="3"/>
      <c r="Q221" s="4">
        <v>3153</v>
      </c>
    </row>
    <row r="222" spans="1:17" ht="12.75" customHeight="1">
      <c r="A222" s="40">
        <v>214</v>
      </c>
      <c r="B222" s="30">
        <v>939</v>
      </c>
      <c r="C222" s="28" t="s">
        <v>427</v>
      </c>
      <c r="D222" s="29">
        <v>1965</v>
      </c>
      <c r="E222" s="30"/>
      <c r="F222" s="38" t="s">
        <v>428</v>
      </c>
      <c r="G222" s="35" t="s">
        <v>1201</v>
      </c>
      <c r="H222" s="34" t="str">
        <f t="shared" si="18"/>
        <v>М40</v>
      </c>
      <c r="I222" s="34">
        <v>32</v>
      </c>
      <c r="J222" s="3"/>
      <c r="K222" s="3">
        <f t="shared" si="19"/>
      </c>
      <c r="L222" s="3"/>
      <c r="Q222" s="4">
        <v>3158</v>
      </c>
    </row>
    <row r="223" spans="1:17" ht="12.75" customHeight="1">
      <c r="A223" s="40">
        <v>215</v>
      </c>
      <c r="B223" s="30">
        <v>408</v>
      </c>
      <c r="C223" s="28" t="s">
        <v>656</v>
      </c>
      <c r="D223" s="29">
        <v>1980</v>
      </c>
      <c r="E223" s="30"/>
      <c r="F223" s="38"/>
      <c r="G223" s="35" t="s">
        <v>1202</v>
      </c>
      <c r="H223" s="34">
        <f t="shared" si="18"/>
      </c>
      <c r="I223" s="34"/>
      <c r="J223" s="3"/>
      <c r="K223" s="3">
        <f t="shared" si="19"/>
      </c>
      <c r="L223" s="3"/>
      <c r="M223" s="3"/>
      <c r="N223" s="3"/>
      <c r="O223" s="3"/>
      <c r="P223" s="3"/>
      <c r="Q223" s="3">
        <v>3166</v>
      </c>
    </row>
    <row r="224" spans="1:17" ht="12.75" customHeight="1">
      <c r="A224" s="40">
        <v>216</v>
      </c>
      <c r="B224" s="40">
        <v>812</v>
      </c>
      <c r="C224" s="28" t="s">
        <v>458</v>
      </c>
      <c r="D224" s="31">
        <v>1987</v>
      </c>
      <c r="E224" s="30" t="s">
        <v>17</v>
      </c>
      <c r="F224" s="37" t="s">
        <v>123</v>
      </c>
      <c r="G224" s="35" t="s">
        <v>1204</v>
      </c>
      <c r="H224" s="34">
        <f t="shared" si="18"/>
      </c>
      <c r="I224" s="34"/>
      <c r="J224" s="3"/>
      <c r="K224" s="3">
        <f t="shared" si="19"/>
      </c>
      <c r="L224" s="3"/>
      <c r="Q224" s="4">
        <v>3177</v>
      </c>
    </row>
    <row r="225" spans="1:17" ht="12.75" customHeight="1">
      <c r="A225" s="40">
        <v>217</v>
      </c>
      <c r="B225" s="30">
        <v>425</v>
      </c>
      <c r="C225" s="28" t="s">
        <v>644</v>
      </c>
      <c r="D225" s="29">
        <v>1986</v>
      </c>
      <c r="E225" s="30" t="s">
        <v>17</v>
      </c>
      <c r="F225" s="38"/>
      <c r="G225" s="35" t="s">
        <v>1205</v>
      </c>
      <c r="H225" s="34">
        <f t="shared" si="18"/>
      </c>
      <c r="I225" s="34"/>
      <c r="J225" s="3"/>
      <c r="K225" s="3">
        <f t="shared" si="19"/>
      </c>
      <c r="L225" s="3"/>
      <c r="M225" s="3"/>
      <c r="N225" s="3"/>
      <c r="O225" s="3"/>
      <c r="P225" s="3"/>
      <c r="Q225" s="3">
        <v>3178</v>
      </c>
    </row>
    <row r="226" spans="1:17" ht="12.75" customHeight="1">
      <c r="A226" s="40">
        <v>218</v>
      </c>
      <c r="B226" s="30">
        <v>406</v>
      </c>
      <c r="C226" s="28" t="s">
        <v>657</v>
      </c>
      <c r="D226" s="29"/>
      <c r="E226" s="30"/>
      <c r="F226" s="38"/>
      <c r="G226" s="35" t="s">
        <v>1209</v>
      </c>
      <c r="H226" s="34">
        <f t="shared" si="18"/>
      </c>
      <c r="I226" s="34"/>
      <c r="J226" s="3"/>
      <c r="K226" s="3">
        <f t="shared" si="19"/>
      </c>
      <c r="L226" s="3"/>
      <c r="M226" s="3"/>
      <c r="N226" s="3"/>
      <c r="O226" s="3"/>
      <c r="P226" s="3"/>
      <c r="Q226" s="3">
        <v>3194</v>
      </c>
    </row>
    <row r="227" spans="1:17" ht="12.75" customHeight="1">
      <c r="A227" s="40">
        <v>219</v>
      </c>
      <c r="B227" s="30">
        <v>520</v>
      </c>
      <c r="C227" s="28" t="s">
        <v>700</v>
      </c>
      <c r="D227" s="31">
        <v>1955</v>
      </c>
      <c r="E227" s="30" t="s">
        <v>701</v>
      </c>
      <c r="F227" s="37" t="s">
        <v>702</v>
      </c>
      <c r="G227" s="35" t="s">
        <v>1210</v>
      </c>
      <c r="H227" s="34" t="str">
        <f t="shared" si="18"/>
        <v>М50</v>
      </c>
      <c r="I227" s="34">
        <v>17</v>
      </c>
      <c r="J227" s="3"/>
      <c r="K227" s="3">
        <f t="shared" si="19"/>
      </c>
      <c r="L227" s="3"/>
      <c r="M227" s="3"/>
      <c r="N227" s="3"/>
      <c r="O227" s="3"/>
      <c r="P227" s="3"/>
      <c r="Q227" s="3">
        <v>3195</v>
      </c>
    </row>
    <row r="228" spans="1:17" ht="12.75" customHeight="1">
      <c r="A228" s="40">
        <v>220</v>
      </c>
      <c r="B228" s="30">
        <v>895</v>
      </c>
      <c r="C228" s="28" t="s">
        <v>540</v>
      </c>
      <c r="D228" s="29">
        <v>1997</v>
      </c>
      <c r="E228" s="30"/>
      <c r="F228" s="38" t="s">
        <v>541</v>
      </c>
      <c r="G228" s="35" t="s">
        <v>1211</v>
      </c>
      <c r="H228" s="34" t="str">
        <f t="shared" si="18"/>
        <v>М17</v>
      </c>
      <c r="I228" s="34">
        <v>6</v>
      </c>
      <c r="J228" s="3"/>
      <c r="K228" s="3" t="str">
        <f t="shared" si="19"/>
        <v>М17</v>
      </c>
      <c r="L228" s="3"/>
      <c r="Q228" s="4">
        <v>3197</v>
      </c>
    </row>
    <row r="229" spans="1:17" ht="12.75" customHeight="1">
      <c r="A229" s="40">
        <v>221</v>
      </c>
      <c r="B229" s="30">
        <v>427</v>
      </c>
      <c r="C229" s="28" t="s">
        <v>645</v>
      </c>
      <c r="D229" s="29">
        <v>1986</v>
      </c>
      <c r="E229" s="30" t="s">
        <v>17</v>
      </c>
      <c r="F229" s="38"/>
      <c r="G229" s="35" t="s">
        <v>1214</v>
      </c>
      <c r="H229" s="34">
        <f t="shared" si="18"/>
      </c>
      <c r="I229" s="34"/>
      <c r="J229" s="3"/>
      <c r="K229" s="3">
        <f t="shared" si="19"/>
      </c>
      <c r="L229" s="3"/>
      <c r="M229" s="3"/>
      <c r="N229" s="3"/>
      <c r="O229" s="3"/>
      <c r="P229" s="3"/>
      <c r="Q229" s="3">
        <v>3212</v>
      </c>
    </row>
    <row r="230" spans="1:17" ht="12.75" customHeight="1">
      <c r="A230" s="40">
        <v>222</v>
      </c>
      <c r="B230" s="30">
        <v>525</v>
      </c>
      <c r="C230" s="28" t="s">
        <v>709</v>
      </c>
      <c r="D230" s="31">
        <v>1954</v>
      </c>
      <c r="E230" s="30" t="s">
        <v>710</v>
      </c>
      <c r="F230" s="37" t="s">
        <v>21</v>
      </c>
      <c r="G230" s="35" t="s">
        <v>1215</v>
      </c>
      <c r="H230" s="34" t="str">
        <f t="shared" si="18"/>
        <v>М60</v>
      </c>
      <c r="I230" s="34">
        <v>4</v>
      </c>
      <c r="J230" s="3"/>
      <c r="K230" s="3">
        <f t="shared" si="19"/>
      </c>
      <c r="L230" s="3"/>
      <c r="M230" s="3"/>
      <c r="N230" s="3"/>
      <c r="O230" s="3"/>
      <c r="P230" s="3"/>
      <c r="Q230" s="3">
        <v>3213</v>
      </c>
    </row>
    <row r="231" spans="1:17" ht="12.75" customHeight="1">
      <c r="A231" s="40">
        <v>223</v>
      </c>
      <c r="B231" s="30">
        <v>855</v>
      </c>
      <c r="C231" s="28" t="s">
        <v>488</v>
      </c>
      <c r="D231" s="29">
        <v>1971</v>
      </c>
      <c r="E231" s="30" t="s">
        <v>17</v>
      </c>
      <c r="F231" s="38"/>
      <c r="G231" s="35" t="s">
        <v>1217</v>
      </c>
      <c r="H231" s="34" t="str">
        <f t="shared" si="18"/>
        <v>М40</v>
      </c>
      <c r="I231" s="34">
        <v>33</v>
      </c>
      <c r="J231" s="3"/>
      <c r="K231" s="3">
        <f t="shared" si="19"/>
      </c>
      <c r="L231" s="3"/>
      <c r="Q231" s="4">
        <v>3230</v>
      </c>
    </row>
    <row r="232" spans="1:17" ht="12.75" customHeight="1">
      <c r="A232" s="40">
        <v>224</v>
      </c>
      <c r="B232" s="30">
        <v>879</v>
      </c>
      <c r="C232" s="28" t="s">
        <v>511</v>
      </c>
      <c r="D232" s="29">
        <v>1989</v>
      </c>
      <c r="E232" s="30" t="s">
        <v>186</v>
      </c>
      <c r="F232" s="38" t="s">
        <v>123</v>
      </c>
      <c r="G232" s="35" t="s">
        <v>1218</v>
      </c>
      <c r="H232" s="34">
        <f t="shared" si="18"/>
      </c>
      <c r="I232" s="34"/>
      <c r="J232" s="3"/>
      <c r="K232" s="3">
        <f t="shared" si="19"/>
      </c>
      <c r="L232" s="3"/>
      <c r="Q232" s="4">
        <v>3232</v>
      </c>
    </row>
    <row r="233" spans="1:17" ht="12.75" customHeight="1">
      <c r="A233" s="40">
        <v>225</v>
      </c>
      <c r="B233" s="30">
        <v>501</v>
      </c>
      <c r="C233" s="28" t="s">
        <v>675</v>
      </c>
      <c r="D233" s="29">
        <v>1990</v>
      </c>
      <c r="E233" s="30" t="s">
        <v>17</v>
      </c>
      <c r="F233" s="38"/>
      <c r="G233" s="35" t="s">
        <v>1221</v>
      </c>
      <c r="H233" s="34">
        <f t="shared" si="18"/>
      </c>
      <c r="I233" s="34"/>
      <c r="J233" s="3"/>
      <c r="K233" s="3">
        <f t="shared" si="19"/>
      </c>
      <c r="L233" s="3"/>
      <c r="M233" s="3"/>
      <c r="N233" s="3"/>
      <c r="O233" s="3"/>
      <c r="P233" s="3"/>
      <c r="Q233" s="3">
        <v>3245</v>
      </c>
    </row>
    <row r="234" spans="1:17" ht="12.75" customHeight="1">
      <c r="A234" s="40">
        <v>226</v>
      </c>
      <c r="B234" s="30">
        <v>635</v>
      </c>
      <c r="C234" s="28" t="s">
        <v>523</v>
      </c>
      <c r="D234" s="29">
        <v>1982</v>
      </c>
      <c r="E234" s="30" t="s">
        <v>17</v>
      </c>
      <c r="F234" s="38"/>
      <c r="G234" s="35" t="s">
        <v>1222</v>
      </c>
      <c r="H234" s="34">
        <f t="shared" si="18"/>
      </c>
      <c r="I234" s="34"/>
      <c r="J234" s="3"/>
      <c r="K234" s="3">
        <f t="shared" si="19"/>
      </c>
      <c r="L234" s="3"/>
      <c r="Q234" s="4">
        <v>3248</v>
      </c>
    </row>
    <row r="235" spans="1:17" ht="12.75" customHeight="1">
      <c r="A235" s="40">
        <v>227</v>
      </c>
      <c r="B235" s="30">
        <v>931</v>
      </c>
      <c r="C235" s="28" t="s">
        <v>422</v>
      </c>
      <c r="D235" s="29">
        <v>1952</v>
      </c>
      <c r="E235" s="30" t="s">
        <v>17</v>
      </c>
      <c r="F235" s="38"/>
      <c r="G235" s="35" t="s">
        <v>1224</v>
      </c>
      <c r="H235" s="34" t="str">
        <f t="shared" si="18"/>
        <v>М60</v>
      </c>
      <c r="I235" s="34">
        <v>5</v>
      </c>
      <c r="J235" s="3"/>
      <c r="K235" s="3">
        <f t="shared" si="19"/>
      </c>
      <c r="L235" s="3"/>
      <c r="Q235" s="4">
        <v>3255</v>
      </c>
    </row>
    <row r="236" spans="1:17" ht="12.75" customHeight="1">
      <c r="A236" s="40">
        <v>228</v>
      </c>
      <c r="B236" s="40">
        <v>550</v>
      </c>
      <c r="C236" s="28" t="s">
        <v>745</v>
      </c>
      <c r="D236" s="31">
        <v>1980</v>
      </c>
      <c r="E236" s="33"/>
      <c r="F236" s="37"/>
      <c r="G236" s="35" t="s">
        <v>1226</v>
      </c>
      <c r="H236" s="34">
        <f t="shared" si="18"/>
      </c>
      <c r="I236" s="34"/>
      <c r="J236" s="3"/>
      <c r="K236" s="3">
        <f t="shared" si="19"/>
      </c>
      <c r="L236" s="3"/>
      <c r="Q236" s="4">
        <v>3264</v>
      </c>
    </row>
    <row r="237" spans="1:17" ht="12.75" customHeight="1">
      <c r="A237" s="40">
        <v>229</v>
      </c>
      <c r="B237" s="40">
        <v>627</v>
      </c>
      <c r="C237" s="28" t="s">
        <v>517</v>
      </c>
      <c r="D237" s="31">
        <v>1986</v>
      </c>
      <c r="E237" s="30" t="s">
        <v>518</v>
      </c>
      <c r="F237" s="37"/>
      <c r="G237" s="35" t="s">
        <v>1227</v>
      </c>
      <c r="H237" s="34">
        <f t="shared" si="18"/>
      </c>
      <c r="I237" s="34"/>
      <c r="J237" s="3"/>
      <c r="K237" s="3">
        <f t="shared" si="19"/>
      </c>
      <c r="L237" s="3"/>
      <c r="Q237" s="4">
        <v>3272</v>
      </c>
    </row>
    <row r="238" spans="1:17" ht="12.75" customHeight="1">
      <c r="A238" s="40">
        <v>230</v>
      </c>
      <c r="B238" s="30">
        <v>607</v>
      </c>
      <c r="C238" s="28" t="s">
        <v>584</v>
      </c>
      <c r="D238" s="29">
        <v>1986</v>
      </c>
      <c r="E238" s="30" t="s">
        <v>17</v>
      </c>
      <c r="F238" s="38"/>
      <c r="G238" s="35" t="s">
        <v>1228</v>
      </c>
      <c r="H238" s="34">
        <f t="shared" si="18"/>
      </c>
      <c r="I238" s="34"/>
      <c r="J238" s="3"/>
      <c r="K238" s="3">
        <f t="shared" si="19"/>
      </c>
      <c r="L238" s="3"/>
      <c r="Q238" s="4">
        <v>3282</v>
      </c>
    </row>
    <row r="239" spans="1:17" ht="12.75" customHeight="1">
      <c r="A239" s="40">
        <v>231</v>
      </c>
      <c r="B239" s="30">
        <v>449</v>
      </c>
      <c r="C239" s="28" t="s">
        <v>629</v>
      </c>
      <c r="D239" s="29">
        <v>1985</v>
      </c>
      <c r="E239" s="30" t="s">
        <v>17</v>
      </c>
      <c r="F239" s="38"/>
      <c r="G239" s="35" t="s">
        <v>1230</v>
      </c>
      <c r="H239" s="34">
        <f t="shared" si="18"/>
      </c>
      <c r="I239" s="34"/>
      <c r="J239" s="3"/>
      <c r="K239" s="3">
        <f t="shared" si="19"/>
      </c>
      <c r="L239" s="3"/>
      <c r="M239" s="3"/>
      <c r="N239" s="3"/>
      <c r="O239" s="3"/>
      <c r="P239" s="3"/>
      <c r="Q239" s="3">
        <v>3285</v>
      </c>
    </row>
    <row r="240" spans="1:17" ht="12.75" customHeight="1">
      <c r="A240" s="40">
        <v>232</v>
      </c>
      <c r="B240" s="30">
        <v>453</v>
      </c>
      <c r="C240" s="28" t="s">
        <v>671</v>
      </c>
      <c r="D240" s="29">
        <v>1973</v>
      </c>
      <c r="E240" s="30"/>
      <c r="F240" s="38"/>
      <c r="G240" s="35" t="s">
        <v>1231</v>
      </c>
      <c r="H240" s="34" t="str">
        <f t="shared" si="18"/>
        <v>М40</v>
      </c>
      <c r="I240" s="34">
        <v>34</v>
      </c>
      <c r="J240" s="3"/>
      <c r="K240" s="3">
        <f t="shared" si="19"/>
      </c>
      <c r="L240" s="3"/>
      <c r="M240" s="3"/>
      <c r="N240" s="3"/>
      <c r="O240" s="3"/>
      <c r="P240" s="3"/>
      <c r="Q240" s="3">
        <v>3301</v>
      </c>
    </row>
    <row r="241" spans="1:17" ht="12.75" customHeight="1">
      <c r="A241" s="40">
        <v>233</v>
      </c>
      <c r="B241" s="40">
        <v>481</v>
      </c>
      <c r="C241" s="28" t="s">
        <v>609</v>
      </c>
      <c r="D241" s="31">
        <v>1990</v>
      </c>
      <c r="E241" s="30"/>
      <c r="F241" s="37"/>
      <c r="G241" s="35" t="s">
        <v>1232</v>
      </c>
      <c r="H241" s="34">
        <f t="shared" si="18"/>
      </c>
      <c r="I241" s="34"/>
      <c r="J241" s="3"/>
      <c r="K241" s="3">
        <f t="shared" si="19"/>
      </c>
      <c r="L241" s="3"/>
      <c r="M241" s="3"/>
      <c r="N241" s="3"/>
      <c r="O241" s="3"/>
      <c r="P241" s="3"/>
      <c r="Q241" s="3">
        <v>3308</v>
      </c>
    </row>
    <row r="242" spans="1:17" ht="12.75" customHeight="1">
      <c r="A242" s="40">
        <v>234</v>
      </c>
      <c r="B242" s="40">
        <v>566</v>
      </c>
      <c r="C242" s="28" t="s">
        <v>759</v>
      </c>
      <c r="D242" s="31">
        <v>1993</v>
      </c>
      <c r="E242" s="33" t="s">
        <v>17</v>
      </c>
      <c r="F242" s="37" t="s">
        <v>760</v>
      </c>
      <c r="G242" s="35" t="s">
        <v>1234</v>
      </c>
      <c r="H242" s="34"/>
      <c r="I242" s="34"/>
      <c r="J242" s="3"/>
      <c r="K242" s="3"/>
      <c r="L242" s="3"/>
      <c r="Q242" s="4">
        <v>3336</v>
      </c>
    </row>
    <row r="243" spans="1:17" ht="12.75" customHeight="1">
      <c r="A243" s="40">
        <v>235</v>
      </c>
      <c r="B243" s="30">
        <v>794</v>
      </c>
      <c r="C243" s="28" t="s">
        <v>472</v>
      </c>
      <c r="D243" s="29">
        <v>1984</v>
      </c>
      <c r="E243" s="30" t="s">
        <v>17</v>
      </c>
      <c r="F243" s="38" t="s">
        <v>123</v>
      </c>
      <c r="G243" s="35" t="s">
        <v>1238</v>
      </c>
      <c r="H243" s="34">
        <f aca="true" t="shared" si="20" ref="H243:H264">IF(AND(D243&gt;=1945,D243&lt;=1954),"М60",IF(AND(D243&gt;=1955,D243&lt;=1964),"М50",IF(AND(D243&gt;=1965,D243&lt;=1974),"М40",K243)))</f>
      </c>
      <c r="I243" s="34"/>
      <c r="J243" s="3"/>
      <c r="K243" s="3">
        <f aca="true" t="shared" si="21" ref="K243:K264">IF(AND(D243&gt;=1995,D243&lt;=1996),"М18",IF(AND(D243&gt;=1997,D243&lt;=1998),"М17",""))</f>
      </c>
      <c r="L243" s="3"/>
      <c r="Q243" s="4">
        <v>3346</v>
      </c>
    </row>
    <row r="244" spans="1:17" ht="12.75" customHeight="1">
      <c r="A244" s="40">
        <v>236</v>
      </c>
      <c r="B244" s="40">
        <v>755</v>
      </c>
      <c r="C244" s="28" t="s">
        <v>447</v>
      </c>
      <c r="D244" s="31">
        <v>1961</v>
      </c>
      <c r="E244" s="30" t="s">
        <v>17</v>
      </c>
      <c r="F244" s="37" t="s">
        <v>21</v>
      </c>
      <c r="G244" s="35" t="s">
        <v>1239</v>
      </c>
      <c r="H244" s="34" t="str">
        <f t="shared" si="20"/>
        <v>М50</v>
      </c>
      <c r="I244" s="34">
        <v>18</v>
      </c>
      <c r="J244" s="3"/>
      <c r="K244" s="3">
        <f t="shared" si="21"/>
      </c>
      <c r="L244" s="3"/>
      <c r="Q244" s="4">
        <v>3354</v>
      </c>
    </row>
    <row r="245" spans="1:17" ht="12.75" customHeight="1">
      <c r="A245" s="40">
        <v>237</v>
      </c>
      <c r="B245" s="30">
        <v>636</v>
      </c>
      <c r="C245" s="28" t="s">
        <v>524</v>
      </c>
      <c r="D245" s="31">
        <v>1976</v>
      </c>
      <c r="E245" s="30" t="s">
        <v>17</v>
      </c>
      <c r="F245" s="37"/>
      <c r="G245" s="35" t="s">
        <v>1242</v>
      </c>
      <c r="H245" s="34">
        <f t="shared" si="20"/>
      </c>
      <c r="I245" s="34"/>
      <c r="J245" s="3"/>
      <c r="K245" s="3">
        <f t="shared" si="21"/>
      </c>
      <c r="L245" s="3"/>
      <c r="Q245" s="4">
        <v>3378</v>
      </c>
    </row>
    <row r="246" spans="1:17" ht="12.75" customHeight="1">
      <c r="A246" s="40">
        <v>238</v>
      </c>
      <c r="B246" s="40">
        <v>901</v>
      </c>
      <c r="C246" s="28" t="s">
        <v>546</v>
      </c>
      <c r="D246" s="31">
        <v>1962</v>
      </c>
      <c r="E246" s="30" t="s">
        <v>17</v>
      </c>
      <c r="F246" s="37" t="s">
        <v>547</v>
      </c>
      <c r="G246" s="35" t="s">
        <v>1242</v>
      </c>
      <c r="H246" s="34" t="str">
        <f t="shared" si="20"/>
        <v>М50</v>
      </c>
      <c r="I246" s="34">
        <v>19</v>
      </c>
      <c r="J246" s="3"/>
      <c r="K246" s="3">
        <f t="shared" si="21"/>
      </c>
      <c r="L246" s="3"/>
      <c r="Q246" s="4">
        <v>3378</v>
      </c>
    </row>
    <row r="247" spans="1:17" ht="12.75" customHeight="1">
      <c r="A247" s="40">
        <v>239</v>
      </c>
      <c r="B247" s="30">
        <v>574</v>
      </c>
      <c r="C247" s="28" t="s">
        <v>785</v>
      </c>
      <c r="D247" s="29">
        <v>1970</v>
      </c>
      <c r="E247" s="30" t="s">
        <v>323</v>
      </c>
      <c r="F247" s="30" t="s">
        <v>783</v>
      </c>
      <c r="G247" s="35" t="s">
        <v>1243</v>
      </c>
      <c r="H247" s="34" t="str">
        <f t="shared" si="20"/>
        <v>М40</v>
      </c>
      <c r="I247" s="34">
        <v>35</v>
      </c>
      <c r="J247" s="3"/>
      <c r="K247" s="3">
        <f t="shared" si="21"/>
      </c>
      <c r="L247" s="3"/>
      <c r="Q247" s="4">
        <v>3383</v>
      </c>
    </row>
    <row r="248" spans="1:17" ht="12.75" customHeight="1">
      <c r="A248" s="40">
        <v>240</v>
      </c>
      <c r="B248" s="30">
        <v>502</v>
      </c>
      <c r="C248" s="28" t="s">
        <v>614</v>
      </c>
      <c r="D248" s="29">
        <v>1976</v>
      </c>
      <c r="E248" s="30" t="s">
        <v>17</v>
      </c>
      <c r="F248" s="38"/>
      <c r="G248" s="35" t="s">
        <v>1244</v>
      </c>
      <c r="H248" s="34">
        <f t="shared" si="20"/>
      </c>
      <c r="I248" s="34"/>
      <c r="J248" s="3"/>
      <c r="K248" s="3">
        <f t="shared" si="21"/>
      </c>
      <c r="L248" s="3"/>
      <c r="M248" s="3"/>
      <c r="N248" s="3"/>
      <c r="O248" s="3"/>
      <c r="P248" s="3"/>
      <c r="Q248" s="3">
        <v>3384</v>
      </c>
    </row>
    <row r="249" spans="1:17" ht="12.75" customHeight="1">
      <c r="A249" s="40">
        <v>241</v>
      </c>
      <c r="B249" s="30">
        <v>578</v>
      </c>
      <c r="C249" s="28" t="s">
        <v>782</v>
      </c>
      <c r="D249" s="29">
        <v>1992</v>
      </c>
      <c r="E249" s="30" t="s">
        <v>323</v>
      </c>
      <c r="F249" s="30" t="s">
        <v>783</v>
      </c>
      <c r="G249" s="35" t="s">
        <v>1245</v>
      </c>
      <c r="H249" s="34">
        <f t="shared" si="20"/>
      </c>
      <c r="I249" s="34"/>
      <c r="J249" s="3"/>
      <c r="K249" s="3">
        <f t="shared" si="21"/>
      </c>
      <c r="L249" s="3"/>
      <c r="Q249" s="4">
        <v>3389</v>
      </c>
    </row>
    <row r="250" spans="1:17" ht="12.75" customHeight="1">
      <c r="A250" s="40">
        <v>242</v>
      </c>
      <c r="B250" s="30">
        <v>456</v>
      </c>
      <c r="C250" s="28" t="s">
        <v>669</v>
      </c>
      <c r="D250" s="29">
        <v>1980</v>
      </c>
      <c r="E250" s="30"/>
      <c r="F250" s="38"/>
      <c r="G250" s="35" t="s">
        <v>1246</v>
      </c>
      <c r="H250" s="34">
        <f t="shared" si="20"/>
      </c>
      <c r="I250" s="34"/>
      <c r="J250" s="3"/>
      <c r="K250" s="3">
        <f t="shared" si="21"/>
      </c>
      <c r="L250" s="3"/>
      <c r="M250" s="3"/>
      <c r="N250" s="3"/>
      <c r="O250" s="3"/>
      <c r="P250" s="3"/>
      <c r="Q250" s="3">
        <v>3390</v>
      </c>
    </row>
    <row r="251" spans="1:17" ht="12.75" customHeight="1">
      <c r="A251" s="40">
        <v>243</v>
      </c>
      <c r="B251" s="30">
        <v>576</v>
      </c>
      <c r="C251" s="28" t="s">
        <v>784</v>
      </c>
      <c r="D251" s="29">
        <v>1961</v>
      </c>
      <c r="E251" s="30" t="s">
        <v>323</v>
      </c>
      <c r="F251" s="30" t="s">
        <v>783</v>
      </c>
      <c r="G251" s="35" t="s">
        <v>1246</v>
      </c>
      <c r="H251" s="34" t="str">
        <f t="shared" si="20"/>
        <v>М50</v>
      </c>
      <c r="I251" s="34">
        <v>20</v>
      </c>
      <c r="J251" s="3"/>
      <c r="K251" s="3">
        <f t="shared" si="21"/>
      </c>
      <c r="L251" s="3"/>
      <c r="Q251" s="4">
        <v>3390</v>
      </c>
    </row>
    <row r="252" spans="1:17" ht="12.75" customHeight="1">
      <c r="A252" s="40">
        <v>244</v>
      </c>
      <c r="B252" s="40">
        <v>473</v>
      </c>
      <c r="C252" s="28" t="s">
        <v>626</v>
      </c>
      <c r="D252" s="31"/>
      <c r="E252" s="30" t="s">
        <v>17</v>
      </c>
      <c r="F252" s="37"/>
      <c r="G252" s="35" t="s">
        <v>1248</v>
      </c>
      <c r="H252" s="34">
        <f t="shared" si="20"/>
      </c>
      <c r="I252" s="34"/>
      <c r="J252" s="3"/>
      <c r="K252" s="3">
        <f t="shared" si="21"/>
      </c>
      <c r="L252" s="3"/>
      <c r="M252" s="3"/>
      <c r="N252" s="3"/>
      <c r="O252" s="3"/>
      <c r="P252" s="3"/>
      <c r="Q252" s="3">
        <v>3395</v>
      </c>
    </row>
    <row r="253" spans="1:17" ht="12.75" customHeight="1">
      <c r="A253" s="40">
        <v>245</v>
      </c>
      <c r="B253" s="30">
        <v>499</v>
      </c>
      <c r="C253" s="28" t="s">
        <v>628</v>
      </c>
      <c r="D253" s="29">
        <v>1990</v>
      </c>
      <c r="E253" s="30" t="s">
        <v>17</v>
      </c>
      <c r="F253" s="30"/>
      <c r="G253" s="35" t="s">
        <v>1249</v>
      </c>
      <c r="H253" s="34">
        <f t="shared" si="20"/>
      </c>
      <c r="I253" s="34"/>
      <c r="J253" s="3"/>
      <c r="K253" s="3">
        <f t="shared" si="21"/>
      </c>
      <c r="L253" s="3"/>
      <c r="M253" s="3"/>
      <c r="N253" s="3"/>
      <c r="O253" s="3"/>
      <c r="P253" s="3"/>
      <c r="Q253" s="3">
        <v>3399</v>
      </c>
    </row>
    <row r="254" spans="1:17" ht="12.75" customHeight="1">
      <c r="A254" s="40">
        <v>246</v>
      </c>
      <c r="B254" s="30">
        <v>572</v>
      </c>
      <c r="C254" s="28" t="s">
        <v>787</v>
      </c>
      <c r="D254" s="29">
        <v>1986</v>
      </c>
      <c r="E254" s="30" t="s">
        <v>17</v>
      </c>
      <c r="F254" s="38"/>
      <c r="G254" s="35" t="s">
        <v>1250</v>
      </c>
      <c r="H254" s="34">
        <f t="shared" si="20"/>
      </c>
      <c r="I254" s="34"/>
      <c r="J254" s="3"/>
      <c r="K254" s="3">
        <f t="shared" si="21"/>
      </c>
      <c r="L254" s="3"/>
      <c r="Q254" s="4">
        <v>3402</v>
      </c>
    </row>
    <row r="255" spans="1:17" ht="12.75" customHeight="1">
      <c r="A255" s="40">
        <v>247</v>
      </c>
      <c r="B255" s="30">
        <v>460</v>
      </c>
      <c r="C255" s="28" t="s">
        <v>632</v>
      </c>
      <c r="D255" s="31">
        <v>1972</v>
      </c>
      <c r="E255" s="30" t="s">
        <v>17</v>
      </c>
      <c r="F255" s="37" t="s">
        <v>633</v>
      </c>
      <c r="G255" s="35" t="s">
        <v>1251</v>
      </c>
      <c r="H255" s="34" t="str">
        <f t="shared" si="20"/>
        <v>М40</v>
      </c>
      <c r="I255" s="34">
        <v>36</v>
      </c>
      <c r="J255" s="3"/>
      <c r="K255" s="3">
        <f t="shared" si="21"/>
      </c>
      <c r="L255" s="3"/>
      <c r="M255" s="3"/>
      <c r="N255" s="3"/>
      <c r="O255" s="3"/>
      <c r="P255" s="3"/>
      <c r="Q255" s="3">
        <v>3404</v>
      </c>
    </row>
    <row r="256" spans="1:17" ht="12.75" customHeight="1">
      <c r="A256" s="40">
        <v>248</v>
      </c>
      <c r="B256" s="40">
        <v>628</v>
      </c>
      <c r="C256" s="28" t="s">
        <v>519</v>
      </c>
      <c r="D256" s="31">
        <v>1974</v>
      </c>
      <c r="E256" s="33" t="s">
        <v>17</v>
      </c>
      <c r="F256" s="37"/>
      <c r="G256" s="35" t="s">
        <v>1252</v>
      </c>
      <c r="H256" s="34" t="str">
        <f t="shared" si="20"/>
        <v>М40</v>
      </c>
      <c r="I256" s="34">
        <v>37</v>
      </c>
      <c r="J256" s="3"/>
      <c r="K256" s="3">
        <f t="shared" si="21"/>
      </c>
      <c r="L256" s="3"/>
      <c r="Q256" s="4">
        <v>3405</v>
      </c>
    </row>
    <row r="257" spans="1:17" ht="12.75" customHeight="1">
      <c r="A257" s="40">
        <v>249</v>
      </c>
      <c r="B257" s="30">
        <v>446</v>
      </c>
      <c r="C257" s="28" t="s">
        <v>714</v>
      </c>
      <c r="D257" s="31">
        <v>1987</v>
      </c>
      <c r="E257" s="30"/>
      <c r="F257" s="37"/>
      <c r="G257" s="35" t="s">
        <v>1253</v>
      </c>
      <c r="H257" s="34">
        <f t="shared" si="20"/>
      </c>
      <c r="I257" s="34"/>
      <c r="J257" s="3"/>
      <c r="K257" s="3">
        <f t="shared" si="21"/>
      </c>
      <c r="L257" s="3"/>
      <c r="M257" s="3"/>
      <c r="N257" s="3"/>
      <c r="O257" s="3"/>
      <c r="P257" s="3"/>
      <c r="Q257" s="3">
        <v>3410</v>
      </c>
    </row>
    <row r="258" spans="1:17" ht="12.75" customHeight="1">
      <c r="A258" s="40">
        <v>250</v>
      </c>
      <c r="B258" s="30">
        <v>438</v>
      </c>
      <c r="C258" s="28" t="s">
        <v>661</v>
      </c>
      <c r="D258" s="29">
        <v>1988</v>
      </c>
      <c r="E258" s="30"/>
      <c r="F258" s="38"/>
      <c r="G258" s="35" t="s">
        <v>1256</v>
      </c>
      <c r="H258" s="34">
        <f t="shared" si="20"/>
      </c>
      <c r="I258" s="34"/>
      <c r="J258" s="3"/>
      <c r="K258" s="3">
        <f t="shared" si="21"/>
      </c>
      <c r="L258" s="3"/>
      <c r="M258" s="3"/>
      <c r="N258" s="3"/>
      <c r="O258" s="3"/>
      <c r="P258" s="3"/>
      <c r="Q258" s="3">
        <v>3428</v>
      </c>
    </row>
    <row r="259" spans="1:17" ht="12.75" customHeight="1">
      <c r="A259" s="40">
        <v>251</v>
      </c>
      <c r="B259" s="30">
        <v>839</v>
      </c>
      <c r="C259" s="28" t="s">
        <v>302</v>
      </c>
      <c r="D259" s="29">
        <v>1958</v>
      </c>
      <c r="E259" s="30" t="s">
        <v>17</v>
      </c>
      <c r="F259" s="38"/>
      <c r="G259" s="35" t="s">
        <v>1257</v>
      </c>
      <c r="H259" s="34" t="str">
        <f t="shared" si="20"/>
        <v>М50</v>
      </c>
      <c r="I259" s="34">
        <v>21</v>
      </c>
      <c r="J259" s="3"/>
      <c r="K259" s="3">
        <f t="shared" si="21"/>
      </c>
      <c r="L259" s="3"/>
      <c r="Q259" s="4">
        <v>3443</v>
      </c>
    </row>
    <row r="260" spans="1:17" ht="12.75" customHeight="1">
      <c r="A260" s="40">
        <v>252</v>
      </c>
      <c r="B260" s="40">
        <v>860</v>
      </c>
      <c r="C260" s="28" t="s">
        <v>489</v>
      </c>
      <c r="D260" s="31">
        <v>1985</v>
      </c>
      <c r="E260" s="30" t="s">
        <v>17</v>
      </c>
      <c r="F260" s="37" t="s">
        <v>490</v>
      </c>
      <c r="G260" s="35" t="s">
        <v>1258</v>
      </c>
      <c r="H260" s="34">
        <f t="shared" si="20"/>
      </c>
      <c r="I260" s="34"/>
      <c r="J260" s="3"/>
      <c r="K260" s="3">
        <f t="shared" si="21"/>
      </c>
      <c r="L260" s="3"/>
      <c r="Q260" s="4">
        <v>3454</v>
      </c>
    </row>
    <row r="261" spans="1:17" ht="12.75" customHeight="1">
      <c r="A261" s="40">
        <v>253</v>
      </c>
      <c r="B261" s="30">
        <v>826</v>
      </c>
      <c r="C261" s="28" t="s">
        <v>464</v>
      </c>
      <c r="D261" s="31">
        <v>1989</v>
      </c>
      <c r="E261" s="30" t="s">
        <v>17</v>
      </c>
      <c r="F261" s="37" t="s">
        <v>123</v>
      </c>
      <c r="G261" s="35" t="s">
        <v>1261</v>
      </c>
      <c r="H261" s="34">
        <f t="shared" si="20"/>
      </c>
      <c r="I261" s="34"/>
      <c r="J261" s="3"/>
      <c r="K261" s="3">
        <f t="shared" si="21"/>
      </c>
      <c r="L261" s="3"/>
      <c r="Q261" s="4">
        <v>3463</v>
      </c>
    </row>
    <row r="262" spans="1:17" ht="12.75" customHeight="1">
      <c r="A262" s="40">
        <v>254</v>
      </c>
      <c r="B262" s="30">
        <v>792</v>
      </c>
      <c r="C262" s="28" t="s">
        <v>469</v>
      </c>
      <c r="D262" s="29">
        <v>1984</v>
      </c>
      <c r="E262" s="30" t="s">
        <v>17</v>
      </c>
      <c r="F262" s="38" t="s">
        <v>123</v>
      </c>
      <c r="G262" s="35" t="s">
        <v>1262</v>
      </c>
      <c r="H262" s="34">
        <f t="shared" si="20"/>
      </c>
      <c r="I262" s="34"/>
      <c r="J262" s="3"/>
      <c r="K262" s="3">
        <f t="shared" si="21"/>
      </c>
      <c r="L262" s="3"/>
      <c r="Q262" s="4">
        <v>3465</v>
      </c>
    </row>
    <row r="263" spans="1:17" ht="12.75" customHeight="1">
      <c r="A263" s="40">
        <v>255</v>
      </c>
      <c r="B263" s="40">
        <v>764</v>
      </c>
      <c r="C263" s="28" t="s">
        <v>438</v>
      </c>
      <c r="D263" s="31">
        <v>1986</v>
      </c>
      <c r="E263" s="30" t="s">
        <v>17</v>
      </c>
      <c r="F263" s="37" t="s">
        <v>439</v>
      </c>
      <c r="G263" s="35" t="s">
        <v>1264</v>
      </c>
      <c r="H263" s="34">
        <f t="shared" si="20"/>
      </c>
      <c r="I263" s="34"/>
      <c r="J263" s="3"/>
      <c r="K263" s="3">
        <f t="shared" si="21"/>
      </c>
      <c r="L263" s="3"/>
      <c r="Q263" s="4">
        <v>3480</v>
      </c>
    </row>
    <row r="264" spans="1:17" ht="12.75" customHeight="1">
      <c r="A264" s="40">
        <v>256</v>
      </c>
      <c r="B264" s="30">
        <v>472</v>
      </c>
      <c r="C264" s="28" t="s">
        <v>1310</v>
      </c>
      <c r="D264" s="29">
        <v>1969</v>
      </c>
      <c r="E264" s="30" t="s">
        <v>17</v>
      </c>
      <c r="F264" s="38"/>
      <c r="G264" s="35" t="s">
        <v>1265</v>
      </c>
      <c r="H264" s="34" t="str">
        <f t="shared" si="20"/>
        <v>М40</v>
      </c>
      <c r="I264" s="34">
        <v>38</v>
      </c>
      <c r="J264" s="3"/>
      <c r="K264" s="3">
        <f t="shared" si="21"/>
      </c>
      <c r="L264" s="3"/>
      <c r="M264" s="3"/>
      <c r="N264" s="3"/>
      <c r="O264" s="3"/>
      <c r="P264" s="3"/>
      <c r="Q264" s="3">
        <v>3511</v>
      </c>
    </row>
    <row r="265" spans="1:17" ht="12.75" customHeight="1">
      <c r="A265" s="40">
        <v>257</v>
      </c>
      <c r="B265" s="40">
        <v>564</v>
      </c>
      <c r="C265" s="28" t="s">
        <v>762</v>
      </c>
      <c r="D265" s="31">
        <v>1991</v>
      </c>
      <c r="E265" s="33" t="s">
        <v>17</v>
      </c>
      <c r="F265" s="37"/>
      <c r="G265" s="35" t="s">
        <v>1269</v>
      </c>
      <c r="H265" s="34"/>
      <c r="I265" s="34"/>
      <c r="J265" s="3"/>
      <c r="K265" s="3"/>
      <c r="L265" s="3"/>
      <c r="Q265" s="4">
        <v>3540</v>
      </c>
    </row>
    <row r="266" spans="1:17" ht="12.75" customHeight="1">
      <c r="A266" s="40">
        <v>258</v>
      </c>
      <c r="B266" s="30">
        <v>642</v>
      </c>
      <c r="C266" s="28" t="s">
        <v>529</v>
      </c>
      <c r="D266" s="29">
        <v>1989</v>
      </c>
      <c r="E266" s="30" t="s">
        <v>17</v>
      </c>
      <c r="F266" s="38"/>
      <c r="G266" s="35" t="s">
        <v>1272</v>
      </c>
      <c r="H266" s="34">
        <f aca="true" t="shared" si="22" ref="H266:H274">IF(AND(D266&gt;=1945,D266&lt;=1954),"М60",IF(AND(D266&gt;=1955,D266&lt;=1964),"М50",IF(AND(D266&gt;=1965,D266&lt;=1974),"М40",K266)))</f>
      </c>
      <c r="I266" s="34"/>
      <c r="J266" s="3"/>
      <c r="K266" s="3">
        <f aca="true" t="shared" si="23" ref="K266:K274">IF(AND(D266&gt;=1995,D266&lt;=1996),"М18",IF(AND(D266&gt;=1997,D266&lt;=1998),"М17",""))</f>
      </c>
      <c r="L266" s="3"/>
      <c r="Q266" s="4">
        <v>3572</v>
      </c>
    </row>
    <row r="267" spans="1:17" ht="12.75" customHeight="1">
      <c r="A267" s="40">
        <v>259</v>
      </c>
      <c r="B267" s="30">
        <v>543</v>
      </c>
      <c r="C267" s="28" t="s">
        <v>739</v>
      </c>
      <c r="D267" s="29">
        <v>1990</v>
      </c>
      <c r="E267" s="30" t="s">
        <v>17</v>
      </c>
      <c r="F267" s="38"/>
      <c r="G267" s="35" t="s">
        <v>1273</v>
      </c>
      <c r="H267" s="34">
        <f t="shared" si="22"/>
      </c>
      <c r="I267" s="34"/>
      <c r="J267" s="3"/>
      <c r="K267" s="3">
        <f t="shared" si="23"/>
      </c>
      <c r="L267" s="3"/>
      <c r="M267" s="3"/>
      <c r="N267" s="3"/>
      <c r="O267" s="3"/>
      <c r="P267" s="3"/>
      <c r="Q267" s="3">
        <v>3660</v>
      </c>
    </row>
    <row r="268" spans="1:17" ht="12.75" customHeight="1">
      <c r="A268" s="40">
        <v>260</v>
      </c>
      <c r="B268" s="30">
        <v>544</v>
      </c>
      <c r="C268" s="28" t="s">
        <v>738</v>
      </c>
      <c r="D268" s="29">
        <v>1986</v>
      </c>
      <c r="E268" s="30" t="s">
        <v>17</v>
      </c>
      <c r="F268" s="38"/>
      <c r="G268" s="35" t="s">
        <v>1273</v>
      </c>
      <c r="H268" s="34">
        <f t="shared" si="22"/>
      </c>
      <c r="I268" s="34"/>
      <c r="J268" s="3"/>
      <c r="K268" s="3">
        <f t="shared" si="23"/>
      </c>
      <c r="L268" s="3"/>
      <c r="M268" s="3"/>
      <c r="N268" s="3"/>
      <c r="O268" s="3"/>
      <c r="P268" s="3"/>
      <c r="Q268" s="3">
        <v>3660</v>
      </c>
    </row>
    <row r="269" spans="1:17" ht="12.75" customHeight="1">
      <c r="A269" s="40">
        <v>261</v>
      </c>
      <c r="B269" s="30">
        <v>756</v>
      </c>
      <c r="C269" s="28" t="s">
        <v>445</v>
      </c>
      <c r="D269" s="29">
        <v>1952</v>
      </c>
      <c r="E269" s="30" t="s">
        <v>17</v>
      </c>
      <c r="F269" s="38" t="s">
        <v>446</v>
      </c>
      <c r="G269" s="35" t="s">
        <v>1274</v>
      </c>
      <c r="H269" s="34" t="str">
        <f t="shared" si="22"/>
        <v>М60</v>
      </c>
      <c r="I269" s="34">
        <v>6</v>
      </c>
      <c r="J269" s="3"/>
      <c r="K269" s="3">
        <f t="shared" si="23"/>
      </c>
      <c r="L269" s="3"/>
      <c r="Q269" s="4">
        <v>3677</v>
      </c>
    </row>
    <row r="270" spans="1:17" ht="12.75" customHeight="1">
      <c r="A270" s="40">
        <v>262</v>
      </c>
      <c r="B270" s="30">
        <v>487</v>
      </c>
      <c r="C270" s="28" t="s">
        <v>605</v>
      </c>
      <c r="D270" s="29">
        <v>1977</v>
      </c>
      <c r="E270" s="30" t="s">
        <v>17</v>
      </c>
      <c r="F270" s="38" t="s">
        <v>603</v>
      </c>
      <c r="G270" s="35" t="s">
        <v>1277</v>
      </c>
      <c r="H270" s="34">
        <f t="shared" si="22"/>
      </c>
      <c r="I270" s="34"/>
      <c r="J270" s="3"/>
      <c r="K270" s="3">
        <f t="shared" si="23"/>
      </c>
      <c r="L270" s="3"/>
      <c r="M270" s="3"/>
      <c r="N270" s="3"/>
      <c r="O270" s="3"/>
      <c r="P270" s="3"/>
      <c r="Q270" s="3">
        <v>3701</v>
      </c>
    </row>
    <row r="271" spans="1:17" ht="12.75" customHeight="1">
      <c r="A271" s="40">
        <v>263</v>
      </c>
      <c r="B271" s="30">
        <v>774</v>
      </c>
      <c r="C271" s="28" t="s">
        <v>433</v>
      </c>
      <c r="D271" s="29"/>
      <c r="E271" s="30" t="s">
        <v>17</v>
      </c>
      <c r="F271" s="38" t="s">
        <v>287</v>
      </c>
      <c r="G271" s="35" t="s">
        <v>1278</v>
      </c>
      <c r="H271" s="34">
        <f t="shared" si="22"/>
      </c>
      <c r="I271" s="34"/>
      <c r="J271" s="3"/>
      <c r="K271" s="3">
        <f t="shared" si="23"/>
      </c>
      <c r="L271" s="3"/>
      <c r="Q271" s="4">
        <v>3702</v>
      </c>
    </row>
    <row r="272" spans="1:17" ht="12.75" customHeight="1">
      <c r="A272" s="40">
        <v>264</v>
      </c>
      <c r="B272" s="40">
        <v>922</v>
      </c>
      <c r="C272" s="28" t="s">
        <v>562</v>
      </c>
      <c r="D272" s="31">
        <v>1987</v>
      </c>
      <c r="E272" s="30" t="s">
        <v>263</v>
      </c>
      <c r="F272" s="37"/>
      <c r="G272" s="35" t="s">
        <v>1283</v>
      </c>
      <c r="H272" s="34">
        <f t="shared" si="22"/>
      </c>
      <c r="I272" s="34"/>
      <c r="J272" s="3"/>
      <c r="K272" s="3">
        <f t="shared" si="23"/>
      </c>
      <c r="L272" s="3"/>
      <c r="Q272" s="4">
        <v>3729</v>
      </c>
    </row>
    <row r="273" spans="1:17" ht="12.75" customHeight="1">
      <c r="A273" s="40">
        <v>265</v>
      </c>
      <c r="B273" s="30">
        <v>808</v>
      </c>
      <c r="C273" s="28" t="s">
        <v>462</v>
      </c>
      <c r="D273" s="29">
        <v>1970</v>
      </c>
      <c r="E273" s="30" t="s">
        <v>17</v>
      </c>
      <c r="F273" s="38" t="s">
        <v>123</v>
      </c>
      <c r="G273" s="35" t="s">
        <v>1286</v>
      </c>
      <c r="H273" s="34" t="str">
        <f t="shared" si="22"/>
        <v>М40</v>
      </c>
      <c r="I273" s="34">
        <v>39</v>
      </c>
      <c r="J273" s="3"/>
      <c r="K273" s="3">
        <f t="shared" si="23"/>
      </c>
      <c r="L273" s="3"/>
      <c r="Q273" s="4">
        <v>3746</v>
      </c>
    </row>
    <row r="274" spans="1:17" ht="12.75" customHeight="1">
      <c r="A274" s="40">
        <v>266</v>
      </c>
      <c r="B274" s="30">
        <v>847</v>
      </c>
      <c r="C274" s="28" t="s">
        <v>478</v>
      </c>
      <c r="D274" s="29">
        <v>1971</v>
      </c>
      <c r="E274" s="30" t="s">
        <v>17</v>
      </c>
      <c r="F274" s="38"/>
      <c r="G274" s="35" t="s">
        <v>1287</v>
      </c>
      <c r="H274" s="34" t="str">
        <f t="shared" si="22"/>
        <v>М40</v>
      </c>
      <c r="I274" s="34">
        <v>40</v>
      </c>
      <c r="J274" s="3"/>
      <c r="K274" s="3">
        <f t="shared" si="23"/>
      </c>
      <c r="L274" s="3"/>
      <c r="Q274" s="4">
        <v>3755</v>
      </c>
    </row>
    <row r="275" spans="1:17" ht="12.75" customHeight="1">
      <c r="A275" s="40">
        <v>267</v>
      </c>
      <c r="B275" s="40">
        <v>554</v>
      </c>
      <c r="C275" s="28" t="s">
        <v>757</v>
      </c>
      <c r="D275" s="31">
        <v>1974</v>
      </c>
      <c r="E275" s="33"/>
      <c r="F275" s="37"/>
      <c r="G275" s="35" t="s">
        <v>1288</v>
      </c>
      <c r="H275" s="34"/>
      <c r="I275" s="34"/>
      <c r="J275" s="3"/>
      <c r="K275" s="3"/>
      <c r="L275" s="3"/>
      <c r="Q275" s="4">
        <v>3757</v>
      </c>
    </row>
    <row r="276" spans="1:17" ht="12.75" customHeight="1">
      <c r="A276" s="40">
        <v>268</v>
      </c>
      <c r="B276" s="40">
        <v>666</v>
      </c>
      <c r="C276" s="28" t="s">
        <v>770</v>
      </c>
      <c r="D276" s="31">
        <v>1985</v>
      </c>
      <c r="E276" s="33" t="s">
        <v>17</v>
      </c>
      <c r="F276" s="37" t="s">
        <v>177</v>
      </c>
      <c r="G276" s="35" t="s">
        <v>1290</v>
      </c>
      <c r="H276" s="34"/>
      <c r="I276" s="34"/>
      <c r="J276" s="3"/>
      <c r="K276" s="3"/>
      <c r="L276" s="3"/>
      <c r="Q276" s="4">
        <v>3779</v>
      </c>
    </row>
    <row r="277" spans="1:17" ht="12.75" customHeight="1">
      <c r="A277" s="40">
        <v>269</v>
      </c>
      <c r="B277" s="30">
        <v>759</v>
      </c>
      <c r="C277" s="28" t="s">
        <v>1311</v>
      </c>
      <c r="D277" s="29">
        <v>1954</v>
      </c>
      <c r="E277" s="30" t="s">
        <v>17</v>
      </c>
      <c r="F277" s="38"/>
      <c r="G277" s="35" t="s">
        <v>1293</v>
      </c>
      <c r="H277" s="34" t="str">
        <f aca="true" t="shared" si="24" ref="H277:H312">IF(AND(D277&gt;=1945,D277&lt;=1954),"М60",IF(AND(D277&gt;=1955,D277&lt;=1964),"М50",IF(AND(D277&gt;=1965,D277&lt;=1974),"М40",K277)))</f>
        <v>М60</v>
      </c>
      <c r="I277" s="34">
        <v>7</v>
      </c>
      <c r="J277" s="3"/>
      <c r="K277" s="3">
        <f aca="true" t="shared" si="25" ref="K277:K312">IF(AND(D277&gt;=1995,D277&lt;=1996),"М18",IF(AND(D277&gt;=1997,D277&lt;=1998),"М17",""))</f>
      </c>
      <c r="L277" s="3"/>
      <c r="Q277" s="4">
        <v>3899</v>
      </c>
    </row>
    <row r="278" spans="1:17" ht="12.75" customHeight="1">
      <c r="A278" s="40">
        <v>270</v>
      </c>
      <c r="B278" s="30">
        <v>816</v>
      </c>
      <c r="C278" s="28" t="s">
        <v>456</v>
      </c>
      <c r="D278" s="29">
        <v>1985</v>
      </c>
      <c r="E278" s="30" t="s">
        <v>19</v>
      </c>
      <c r="F278" s="38" t="s">
        <v>121</v>
      </c>
      <c r="G278" s="35" t="s">
        <v>1296</v>
      </c>
      <c r="H278" s="34">
        <f t="shared" si="24"/>
      </c>
      <c r="I278" s="34"/>
      <c r="J278" s="3"/>
      <c r="K278" s="3">
        <f t="shared" si="25"/>
      </c>
      <c r="L278" s="3"/>
      <c r="Q278" s="4">
        <v>4041</v>
      </c>
    </row>
    <row r="279" spans="1:17" ht="12.75" customHeight="1">
      <c r="A279" s="40">
        <v>271</v>
      </c>
      <c r="B279" s="40">
        <v>805</v>
      </c>
      <c r="C279" s="28" t="s">
        <v>463</v>
      </c>
      <c r="D279" s="31">
        <v>2002</v>
      </c>
      <c r="E279" s="30" t="s">
        <v>17</v>
      </c>
      <c r="F279" s="37" t="s">
        <v>123</v>
      </c>
      <c r="G279" s="35" t="s">
        <v>1297</v>
      </c>
      <c r="H279" s="34">
        <f t="shared" si="24"/>
      </c>
      <c r="I279" s="34"/>
      <c r="J279" s="3"/>
      <c r="K279" s="3">
        <f t="shared" si="25"/>
      </c>
      <c r="L279" s="3"/>
      <c r="Q279" s="4">
        <v>4131</v>
      </c>
    </row>
    <row r="280" spans="1:17" ht="12.75" customHeight="1">
      <c r="A280" s="40">
        <v>272</v>
      </c>
      <c r="B280" s="40">
        <v>827</v>
      </c>
      <c r="C280" s="28" t="s">
        <v>303</v>
      </c>
      <c r="D280" s="31">
        <v>1985</v>
      </c>
      <c r="E280" s="33" t="s">
        <v>17</v>
      </c>
      <c r="F280" s="37" t="s">
        <v>131</v>
      </c>
      <c r="G280" s="35" t="s">
        <v>1298</v>
      </c>
      <c r="H280" s="34">
        <f t="shared" si="24"/>
      </c>
      <c r="I280" s="34"/>
      <c r="J280" s="3"/>
      <c r="K280" s="3">
        <f t="shared" si="25"/>
      </c>
      <c r="L280" s="3"/>
      <c r="Q280" s="4">
        <v>4144</v>
      </c>
    </row>
    <row r="281" spans="1:17" ht="12.75" customHeight="1">
      <c r="A281" s="40">
        <v>273</v>
      </c>
      <c r="B281" s="30">
        <v>884</v>
      </c>
      <c r="C281" s="28" t="s">
        <v>506</v>
      </c>
      <c r="D281" s="29">
        <v>1976</v>
      </c>
      <c r="E281" s="30" t="s">
        <v>17</v>
      </c>
      <c r="F281" s="38"/>
      <c r="G281" s="35" t="s">
        <v>1298</v>
      </c>
      <c r="H281" s="34">
        <f t="shared" si="24"/>
      </c>
      <c r="I281" s="34"/>
      <c r="J281" s="3"/>
      <c r="K281" s="3">
        <f t="shared" si="25"/>
      </c>
      <c r="L281" s="3"/>
      <c r="Q281" s="4">
        <v>4144</v>
      </c>
    </row>
    <row r="282" spans="1:17" ht="12.75" customHeight="1">
      <c r="A282" s="40">
        <v>274</v>
      </c>
      <c r="B282" s="40">
        <v>903</v>
      </c>
      <c r="C282" s="28" t="s">
        <v>549</v>
      </c>
      <c r="D282" s="31">
        <v>1989</v>
      </c>
      <c r="E282" s="30" t="s">
        <v>17</v>
      </c>
      <c r="F282" s="38"/>
      <c r="G282" s="35" t="s">
        <v>1300</v>
      </c>
      <c r="H282" s="34">
        <f t="shared" si="24"/>
      </c>
      <c r="I282" s="34"/>
      <c r="J282" s="3"/>
      <c r="K282" s="3">
        <f t="shared" si="25"/>
      </c>
      <c r="L282" s="3"/>
      <c r="Q282" s="4">
        <v>4154</v>
      </c>
    </row>
    <row r="283" spans="1:17" ht="12.75" customHeight="1">
      <c r="A283" s="40"/>
      <c r="B283" s="30">
        <v>521</v>
      </c>
      <c r="C283" s="28" t="s">
        <v>703</v>
      </c>
      <c r="D283" s="31">
        <v>1996</v>
      </c>
      <c r="E283" s="30" t="s">
        <v>17</v>
      </c>
      <c r="F283" s="37" t="s">
        <v>704</v>
      </c>
      <c r="G283" s="35" t="s">
        <v>849</v>
      </c>
      <c r="H283" s="34" t="str">
        <f t="shared" si="24"/>
        <v>М18</v>
      </c>
      <c r="I283" s="34"/>
      <c r="J283" s="3"/>
      <c r="K283" s="3" t="str">
        <f t="shared" si="25"/>
        <v>М18</v>
      </c>
      <c r="L283" s="3"/>
      <c r="Q283" s="4">
        <v>10000</v>
      </c>
    </row>
    <row r="284" spans="1:17" ht="12.75" customHeight="1">
      <c r="A284" s="40"/>
      <c r="B284" s="30">
        <v>527</v>
      </c>
      <c r="C284" s="28" t="s">
        <v>705</v>
      </c>
      <c r="D284" s="31">
        <v>1996</v>
      </c>
      <c r="E284" s="30" t="s">
        <v>706</v>
      </c>
      <c r="F284" s="30"/>
      <c r="G284" s="35" t="s">
        <v>849</v>
      </c>
      <c r="H284" s="34" t="str">
        <f t="shared" si="24"/>
        <v>М18</v>
      </c>
      <c r="I284" s="34"/>
      <c r="J284" s="3"/>
      <c r="K284" s="3" t="str">
        <f t="shared" si="25"/>
        <v>М18</v>
      </c>
      <c r="L284" s="3"/>
      <c r="Q284" s="3">
        <v>10000</v>
      </c>
    </row>
    <row r="285" spans="1:17" ht="12.75" customHeight="1">
      <c r="A285" s="40"/>
      <c r="B285" s="30">
        <v>547</v>
      </c>
      <c r="C285" s="28" t="s">
        <v>735</v>
      </c>
      <c r="D285" s="29">
        <v>1995</v>
      </c>
      <c r="E285" s="30" t="s">
        <v>513</v>
      </c>
      <c r="F285" s="38"/>
      <c r="G285" s="35" t="s">
        <v>849</v>
      </c>
      <c r="H285" s="34" t="str">
        <f t="shared" si="24"/>
        <v>М18</v>
      </c>
      <c r="I285" s="34"/>
      <c r="J285" s="3"/>
      <c r="K285" s="3" t="str">
        <f t="shared" si="25"/>
        <v>М18</v>
      </c>
      <c r="L285" s="3"/>
      <c r="M285" s="3"/>
      <c r="N285" s="3"/>
      <c r="O285" s="2"/>
      <c r="P285" s="2"/>
      <c r="Q285" s="3">
        <v>10000</v>
      </c>
    </row>
    <row r="286" spans="1:17" ht="12.75" customHeight="1">
      <c r="A286" s="40"/>
      <c r="B286" s="30">
        <v>601</v>
      </c>
      <c r="C286" s="28" t="s">
        <v>590</v>
      </c>
      <c r="D286" s="29">
        <v>1986</v>
      </c>
      <c r="E286" s="30" t="s">
        <v>17</v>
      </c>
      <c r="F286" s="38"/>
      <c r="G286" s="35" t="s">
        <v>849</v>
      </c>
      <c r="H286" s="34">
        <f t="shared" si="24"/>
      </c>
      <c r="I286" s="34"/>
      <c r="J286" s="3"/>
      <c r="K286" s="3">
        <f t="shared" si="25"/>
      </c>
      <c r="L286" s="3"/>
      <c r="M286" s="3"/>
      <c r="N286" s="3"/>
      <c r="O286" s="3"/>
      <c r="P286" s="3"/>
      <c r="Q286" s="3">
        <v>10000</v>
      </c>
    </row>
    <row r="287" spans="1:17" ht="12.75" customHeight="1">
      <c r="A287" s="40"/>
      <c r="B287" s="30">
        <v>423</v>
      </c>
      <c r="C287" s="28" t="s">
        <v>647</v>
      </c>
      <c r="D287" s="29">
        <v>1979</v>
      </c>
      <c r="E287" s="30" t="s">
        <v>648</v>
      </c>
      <c r="F287" s="38" t="s">
        <v>649</v>
      </c>
      <c r="G287" s="35"/>
      <c r="H287" s="34">
        <f t="shared" si="24"/>
      </c>
      <c r="I287" s="34"/>
      <c r="J287" s="3"/>
      <c r="K287" s="3">
        <f t="shared" si="25"/>
      </c>
      <c r="L287" s="3"/>
      <c r="M287" s="3"/>
      <c r="N287" s="3"/>
      <c r="O287" s="3"/>
      <c r="P287" s="3"/>
      <c r="Q287" s="3"/>
    </row>
    <row r="288" spans="1:17" ht="12.75" customHeight="1">
      <c r="A288" s="40"/>
      <c r="B288" s="30">
        <v>432</v>
      </c>
      <c r="C288" s="28" t="s">
        <v>638</v>
      </c>
      <c r="D288" s="29">
        <v>1985</v>
      </c>
      <c r="E288" s="30"/>
      <c r="F288" s="30"/>
      <c r="G288" s="35"/>
      <c r="H288" s="34">
        <f t="shared" si="24"/>
      </c>
      <c r="I288" s="34"/>
      <c r="J288" s="3"/>
      <c r="K288" s="3">
        <f t="shared" si="25"/>
      </c>
      <c r="L288" s="3"/>
      <c r="M288" s="3"/>
      <c r="N288" s="3"/>
      <c r="O288" s="3"/>
      <c r="P288" s="3"/>
      <c r="Q288" s="3"/>
    </row>
    <row r="289" spans="1:17" ht="12.75" customHeight="1">
      <c r="A289" s="40"/>
      <c r="B289" s="30">
        <v>442</v>
      </c>
      <c r="C289" s="28" t="s">
        <v>665</v>
      </c>
      <c r="D289" s="29">
        <v>1998</v>
      </c>
      <c r="E289" s="30"/>
      <c r="F289" s="38"/>
      <c r="G289" s="35"/>
      <c r="H289" s="34" t="str">
        <f t="shared" si="24"/>
        <v>М17</v>
      </c>
      <c r="I289" s="34"/>
      <c r="J289" s="3"/>
      <c r="K289" s="3" t="str">
        <f t="shared" si="25"/>
        <v>М17</v>
      </c>
      <c r="L289" s="3"/>
      <c r="M289" s="3"/>
      <c r="N289" s="3"/>
      <c r="O289" s="3"/>
      <c r="P289" s="3"/>
      <c r="Q289" s="3"/>
    </row>
    <row r="290" spans="1:17" ht="12.75" customHeight="1">
      <c r="A290" s="40"/>
      <c r="B290" s="30">
        <v>445</v>
      </c>
      <c r="C290" s="28" t="s">
        <v>662</v>
      </c>
      <c r="D290" s="29">
        <v>1975</v>
      </c>
      <c r="E290" s="30"/>
      <c r="F290" s="38"/>
      <c r="G290" s="35"/>
      <c r="H290" s="34">
        <f t="shared" si="24"/>
      </c>
      <c r="I290" s="34"/>
      <c r="J290" s="3"/>
      <c r="K290" s="3">
        <f t="shared" si="25"/>
      </c>
      <c r="L290" s="3"/>
      <c r="M290" s="3"/>
      <c r="N290" s="3"/>
      <c r="O290" s="3"/>
      <c r="P290" s="3"/>
      <c r="Q290" s="3"/>
    </row>
    <row r="291" spans="1:17" ht="12.75" customHeight="1">
      <c r="A291" s="40"/>
      <c r="B291" s="30">
        <v>450</v>
      </c>
      <c r="C291" s="28" t="s">
        <v>668</v>
      </c>
      <c r="D291" s="29">
        <v>1990</v>
      </c>
      <c r="E291" s="30" t="s">
        <v>17</v>
      </c>
      <c r="F291" s="38"/>
      <c r="G291" s="35"/>
      <c r="H291" s="34">
        <f t="shared" si="24"/>
      </c>
      <c r="I291" s="34"/>
      <c r="J291" s="3"/>
      <c r="K291" s="3">
        <f t="shared" si="25"/>
      </c>
      <c r="L291" s="3"/>
      <c r="M291" s="3"/>
      <c r="N291" s="3"/>
      <c r="O291" s="3"/>
      <c r="P291" s="3"/>
      <c r="Q291" s="3"/>
    </row>
    <row r="292" spans="1:17" ht="12.75" customHeight="1">
      <c r="A292" s="40"/>
      <c r="B292" s="30">
        <v>459</v>
      </c>
      <c r="C292" s="28" t="s">
        <v>674</v>
      </c>
      <c r="D292" s="29">
        <v>1978</v>
      </c>
      <c r="E292" s="30" t="s">
        <v>17</v>
      </c>
      <c r="F292" s="38"/>
      <c r="G292" s="35"/>
      <c r="H292" s="34">
        <f t="shared" si="24"/>
      </c>
      <c r="I292" s="34"/>
      <c r="J292" s="3"/>
      <c r="K292" s="3">
        <f t="shared" si="25"/>
      </c>
      <c r="L292" s="3"/>
      <c r="M292" s="3"/>
      <c r="N292" s="3"/>
      <c r="O292" s="3"/>
      <c r="P292" s="3"/>
      <c r="Q292" s="3"/>
    </row>
    <row r="293" spans="1:17" ht="12.75" customHeight="1">
      <c r="A293" s="40"/>
      <c r="B293" s="30">
        <v>526</v>
      </c>
      <c r="C293" s="28" t="s">
        <v>707</v>
      </c>
      <c r="D293" s="31">
        <v>1997</v>
      </c>
      <c r="E293" s="30" t="s">
        <v>708</v>
      </c>
      <c r="F293" s="37"/>
      <c r="G293" s="35"/>
      <c r="H293" s="34" t="str">
        <f t="shared" si="24"/>
        <v>М17</v>
      </c>
      <c r="I293" s="34"/>
      <c r="J293" s="3"/>
      <c r="K293" s="3" t="str">
        <f t="shared" si="25"/>
        <v>М17</v>
      </c>
      <c r="L293" s="3"/>
      <c r="M293" s="3"/>
      <c r="N293" s="3"/>
      <c r="O293" s="3"/>
      <c r="P293" s="3"/>
      <c r="Q293" s="3"/>
    </row>
    <row r="294" spans="1:17" ht="12.75" customHeight="1">
      <c r="A294" s="40"/>
      <c r="B294" s="30">
        <v>542</v>
      </c>
      <c r="C294" s="28" t="s">
        <v>722</v>
      </c>
      <c r="D294" s="29">
        <v>1982</v>
      </c>
      <c r="E294" s="30" t="s">
        <v>17</v>
      </c>
      <c r="F294" s="38"/>
      <c r="G294" s="35"/>
      <c r="H294" s="34">
        <f t="shared" si="24"/>
      </c>
      <c r="I294" s="34"/>
      <c r="J294" s="3"/>
      <c r="K294" s="3">
        <f t="shared" si="25"/>
      </c>
      <c r="L294" s="3"/>
      <c r="M294" s="3"/>
      <c r="N294" s="3"/>
      <c r="O294" s="3"/>
      <c r="P294" s="3"/>
      <c r="Q294" s="3"/>
    </row>
    <row r="295" spans="1:12" ht="12.75" customHeight="1">
      <c r="A295" s="40"/>
      <c r="B295" s="30">
        <v>571</v>
      </c>
      <c r="C295" s="28" t="s">
        <v>788</v>
      </c>
      <c r="D295" s="29">
        <v>1987</v>
      </c>
      <c r="E295" s="30" t="s">
        <v>17</v>
      </c>
      <c r="F295" s="38" t="s">
        <v>789</v>
      </c>
      <c r="G295" s="35"/>
      <c r="H295" s="34">
        <f t="shared" si="24"/>
      </c>
      <c r="I295" s="34"/>
      <c r="J295" s="3"/>
      <c r="K295" s="3">
        <f t="shared" si="25"/>
      </c>
      <c r="L295" s="3"/>
    </row>
    <row r="296" spans="1:12" ht="12.75" customHeight="1">
      <c r="A296" s="40"/>
      <c r="B296" s="30">
        <v>582</v>
      </c>
      <c r="C296" s="28" t="s">
        <v>807</v>
      </c>
      <c r="D296" s="29">
        <v>1984</v>
      </c>
      <c r="E296" s="30" t="s">
        <v>17</v>
      </c>
      <c r="F296" s="38"/>
      <c r="G296" s="35"/>
      <c r="H296" s="34">
        <f t="shared" si="24"/>
      </c>
      <c r="I296" s="34"/>
      <c r="J296" s="3"/>
      <c r="K296" s="3">
        <f t="shared" si="25"/>
      </c>
      <c r="L296" s="3"/>
    </row>
    <row r="297" spans="1:12" ht="12.75" customHeight="1">
      <c r="A297" s="40"/>
      <c r="B297" s="30">
        <v>610</v>
      </c>
      <c r="C297" s="28" t="s">
        <v>582</v>
      </c>
      <c r="D297" s="29">
        <v>1969</v>
      </c>
      <c r="E297" s="30" t="s">
        <v>186</v>
      </c>
      <c r="F297" s="38" t="s">
        <v>583</v>
      </c>
      <c r="G297" s="35"/>
      <c r="H297" s="34" t="str">
        <f t="shared" si="24"/>
        <v>М40</v>
      </c>
      <c r="I297" s="34"/>
      <c r="J297" s="3"/>
      <c r="K297" s="3">
        <f t="shared" si="25"/>
      </c>
      <c r="L297" s="3"/>
    </row>
    <row r="298" spans="1:12" ht="12.75" customHeight="1">
      <c r="A298" s="40"/>
      <c r="B298" s="40">
        <v>616</v>
      </c>
      <c r="C298" s="28" t="s">
        <v>574</v>
      </c>
      <c r="D298" s="31">
        <v>1980</v>
      </c>
      <c r="E298" s="33" t="s">
        <v>17</v>
      </c>
      <c r="F298" s="37"/>
      <c r="G298" s="35"/>
      <c r="H298" s="34">
        <f t="shared" si="24"/>
      </c>
      <c r="I298" s="34"/>
      <c r="J298" s="3"/>
      <c r="K298" s="3">
        <f t="shared" si="25"/>
      </c>
      <c r="L298" s="3"/>
    </row>
    <row r="299" spans="1:12" ht="12.75" customHeight="1">
      <c r="A299" s="40"/>
      <c r="B299" s="30">
        <v>620</v>
      </c>
      <c r="C299" s="28" t="s">
        <v>570</v>
      </c>
      <c r="D299" s="29">
        <v>1981</v>
      </c>
      <c r="E299" s="30" t="s">
        <v>17</v>
      </c>
      <c r="F299" s="38" t="s">
        <v>344</v>
      </c>
      <c r="G299" s="35"/>
      <c r="H299" s="34">
        <f t="shared" si="24"/>
      </c>
      <c r="I299" s="34"/>
      <c r="J299" s="3"/>
      <c r="K299" s="3">
        <f t="shared" si="25"/>
      </c>
      <c r="L299" s="3"/>
    </row>
    <row r="300" spans="1:12" ht="12.75" customHeight="1">
      <c r="A300" s="40"/>
      <c r="B300" s="30">
        <v>621</v>
      </c>
      <c r="C300" s="28" t="s">
        <v>569</v>
      </c>
      <c r="D300" s="31">
        <v>1980</v>
      </c>
      <c r="E300" s="30" t="s">
        <v>17</v>
      </c>
      <c r="F300" s="37" t="s">
        <v>344</v>
      </c>
      <c r="G300" s="35"/>
      <c r="H300" s="34">
        <f t="shared" si="24"/>
      </c>
      <c r="I300" s="34"/>
      <c r="J300" s="3"/>
      <c r="K300" s="3">
        <f t="shared" si="25"/>
      </c>
      <c r="L300" s="3"/>
    </row>
    <row r="301" spans="1:12" ht="12.75" customHeight="1">
      <c r="A301" s="40"/>
      <c r="B301" s="30">
        <v>772</v>
      </c>
      <c r="C301" s="28" t="s">
        <v>434</v>
      </c>
      <c r="D301" s="29">
        <v>1981</v>
      </c>
      <c r="E301" s="30"/>
      <c r="F301" s="38" t="s">
        <v>436</v>
      </c>
      <c r="G301" s="35"/>
      <c r="H301" s="34">
        <f t="shared" si="24"/>
      </c>
      <c r="I301" s="34"/>
      <c r="J301" s="3"/>
      <c r="K301" s="3">
        <f t="shared" si="25"/>
      </c>
      <c r="L301" s="3"/>
    </row>
    <row r="302" spans="1:12" ht="12.75" customHeight="1">
      <c r="A302" s="40"/>
      <c r="B302" s="30">
        <v>790</v>
      </c>
      <c r="C302" s="28" t="s">
        <v>468</v>
      </c>
      <c r="D302" s="29">
        <v>1991</v>
      </c>
      <c r="E302" s="30" t="s">
        <v>17</v>
      </c>
      <c r="F302" s="38" t="s">
        <v>123</v>
      </c>
      <c r="G302" s="35"/>
      <c r="H302" s="34">
        <f t="shared" si="24"/>
      </c>
      <c r="I302" s="34"/>
      <c r="J302" s="3"/>
      <c r="K302" s="3">
        <f t="shared" si="25"/>
      </c>
      <c r="L302" s="3"/>
    </row>
    <row r="303" spans="1:12" ht="12.75" customHeight="1">
      <c r="A303" s="40"/>
      <c r="B303" s="30">
        <v>811</v>
      </c>
      <c r="C303" s="28" t="s">
        <v>460</v>
      </c>
      <c r="D303" s="29">
        <v>1980</v>
      </c>
      <c r="E303" s="30" t="s">
        <v>17</v>
      </c>
      <c r="F303" s="38" t="s">
        <v>123</v>
      </c>
      <c r="G303" s="35"/>
      <c r="H303" s="34">
        <f t="shared" si="24"/>
      </c>
      <c r="I303" s="34"/>
      <c r="J303" s="3"/>
      <c r="K303" s="3">
        <f t="shared" si="25"/>
      </c>
      <c r="L303" s="3"/>
    </row>
    <row r="304" spans="1:12" ht="12.75" customHeight="1">
      <c r="A304" s="40"/>
      <c r="B304" s="30">
        <v>825</v>
      </c>
      <c r="C304" s="28" t="s">
        <v>475</v>
      </c>
      <c r="D304" s="29">
        <v>1986</v>
      </c>
      <c r="E304" s="30" t="s">
        <v>17</v>
      </c>
      <c r="F304" s="38" t="s">
        <v>123</v>
      </c>
      <c r="G304" s="35"/>
      <c r="H304" s="34">
        <f t="shared" si="24"/>
      </c>
      <c r="I304" s="34"/>
      <c r="J304" s="3"/>
      <c r="K304" s="3">
        <f t="shared" si="25"/>
      </c>
      <c r="L304" s="3"/>
    </row>
    <row r="305" spans="1:12" ht="12.75" customHeight="1">
      <c r="A305" s="40"/>
      <c r="B305" s="30">
        <v>831</v>
      </c>
      <c r="C305" s="28" t="s">
        <v>455</v>
      </c>
      <c r="D305" s="29">
        <v>1985</v>
      </c>
      <c r="E305" s="30" t="s">
        <v>17</v>
      </c>
      <c r="F305" s="38" t="s">
        <v>123</v>
      </c>
      <c r="G305" s="35"/>
      <c r="H305" s="34">
        <f t="shared" si="24"/>
      </c>
      <c r="I305" s="34"/>
      <c r="J305" s="3"/>
      <c r="K305" s="3">
        <f t="shared" si="25"/>
      </c>
      <c r="L305" s="3"/>
    </row>
    <row r="306" spans="1:12" ht="12.75" customHeight="1">
      <c r="A306" s="40"/>
      <c r="B306" s="30">
        <v>832</v>
      </c>
      <c r="C306" s="28" t="s">
        <v>454</v>
      </c>
      <c r="D306" s="29">
        <v>1981</v>
      </c>
      <c r="E306" s="30" t="s">
        <v>17</v>
      </c>
      <c r="F306" s="38" t="s">
        <v>123</v>
      </c>
      <c r="G306" s="35"/>
      <c r="H306" s="34">
        <f t="shared" si="24"/>
      </c>
      <c r="I306" s="34"/>
      <c r="J306" s="3"/>
      <c r="K306" s="3">
        <f t="shared" si="25"/>
      </c>
      <c r="L306" s="3"/>
    </row>
    <row r="307" spans="1:12" ht="12.75" customHeight="1">
      <c r="A307" s="40"/>
      <c r="B307" s="30">
        <v>836</v>
      </c>
      <c r="C307" s="28" t="s">
        <v>453</v>
      </c>
      <c r="D307" s="31">
        <v>1988</v>
      </c>
      <c r="E307" s="30" t="s">
        <v>17</v>
      </c>
      <c r="F307" s="37" t="s">
        <v>123</v>
      </c>
      <c r="G307" s="35"/>
      <c r="H307" s="34">
        <f t="shared" si="24"/>
      </c>
      <c r="I307" s="34"/>
      <c r="J307" s="3"/>
      <c r="K307" s="3">
        <f t="shared" si="25"/>
      </c>
      <c r="L307" s="3"/>
    </row>
    <row r="308" spans="1:12" ht="12.75" customHeight="1">
      <c r="A308" s="40"/>
      <c r="B308" s="30">
        <v>865</v>
      </c>
      <c r="C308" s="28" t="s">
        <v>503</v>
      </c>
      <c r="D308" s="29">
        <v>1964</v>
      </c>
      <c r="E308" s="30" t="s">
        <v>502</v>
      </c>
      <c r="F308" s="38" t="s">
        <v>502</v>
      </c>
      <c r="G308" s="35"/>
      <c r="H308" s="34" t="str">
        <f t="shared" si="24"/>
        <v>М50</v>
      </c>
      <c r="I308" s="34"/>
      <c r="J308" s="3"/>
      <c r="K308" s="3">
        <f t="shared" si="25"/>
      </c>
      <c r="L308" s="3"/>
    </row>
    <row r="309" spans="1:12" ht="12.75" customHeight="1">
      <c r="A309" s="40"/>
      <c r="B309" s="30">
        <v>881</v>
      </c>
      <c r="C309" s="28" t="s">
        <v>561</v>
      </c>
      <c r="D309" s="29">
        <v>1980</v>
      </c>
      <c r="E309" s="30" t="s">
        <v>17</v>
      </c>
      <c r="F309" s="38" t="s">
        <v>123</v>
      </c>
      <c r="G309" s="35"/>
      <c r="H309" s="34">
        <f t="shared" si="24"/>
      </c>
      <c r="I309" s="34"/>
      <c r="J309" s="3"/>
      <c r="K309" s="3">
        <f t="shared" si="25"/>
      </c>
      <c r="L309" s="3"/>
    </row>
    <row r="310" spans="1:12" ht="12.75" customHeight="1">
      <c r="A310" s="40"/>
      <c r="B310" s="30">
        <v>897</v>
      </c>
      <c r="C310" s="28" t="s">
        <v>544</v>
      </c>
      <c r="D310" s="29">
        <v>1988</v>
      </c>
      <c r="E310" s="30" t="s">
        <v>18</v>
      </c>
      <c r="F310" s="38" t="s">
        <v>37</v>
      </c>
      <c r="G310" s="35"/>
      <c r="H310" s="34">
        <f t="shared" si="24"/>
      </c>
      <c r="I310" s="34"/>
      <c r="J310" s="3"/>
      <c r="K310" s="3">
        <f t="shared" si="25"/>
      </c>
      <c r="L310" s="3"/>
    </row>
    <row r="311" spans="1:12" ht="12.75" customHeight="1">
      <c r="A311" s="40"/>
      <c r="B311" s="30">
        <v>921</v>
      </c>
      <c r="C311" s="28" t="s">
        <v>554</v>
      </c>
      <c r="D311" s="29">
        <v>1988</v>
      </c>
      <c r="E311" s="30" t="s">
        <v>17</v>
      </c>
      <c r="F311" s="38" t="s">
        <v>31</v>
      </c>
      <c r="G311" s="35"/>
      <c r="H311" s="34">
        <f t="shared" si="24"/>
      </c>
      <c r="I311" s="34"/>
      <c r="J311" s="3"/>
      <c r="K311" s="3">
        <f t="shared" si="25"/>
      </c>
      <c r="L311" s="3"/>
    </row>
    <row r="312" spans="1:12" ht="12.75" customHeight="1">
      <c r="A312" s="40"/>
      <c r="B312" s="30">
        <v>928</v>
      </c>
      <c r="C312" s="28" t="s">
        <v>417</v>
      </c>
      <c r="D312" s="29">
        <v>1983</v>
      </c>
      <c r="E312" s="30" t="s">
        <v>17</v>
      </c>
      <c r="F312" s="38"/>
      <c r="G312" s="35"/>
      <c r="H312" s="34">
        <f t="shared" si="24"/>
      </c>
      <c r="I312" s="34"/>
      <c r="J312" s="3"/>
      <c r="K312" s="3">
        <f t="shared" si="25"/>
      </c>
      <c r="L312" s="3"/>
    </row>
  </sheetData>
  <sheetProtection selectLockedCells="1" selectUnlockedCells="1"/>
  <autoFilter ref="A8:I312"/>
  <mergeCells count="5">
    <mergeCell ref="A1:I3"/>
    <mergeCell ref="C7:G7"/>
    <mergeCell ref="A4:H4"/>
    <mergeCell ref="A5:I5"/>
    <mergeCell ref="C6:G6"/>
  </mergeCells>
  <conditionalFormatting sqref="B199:C199">
    <cfRule type="duplicateValues" priority="1" dxfId="25" stopIfTrue="1">
      <formula>AND(COUNTIF($B$199:$C$199,B199)&gt;1,NOT(ISBLANK(B199)))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6"/>
  <sheetViews>
    <sheetView showGridLines="0" showZeros="0" zoomScale="145" zoomScaleNormal="145" zoomScalePageLayoutView="0" workbookViewId="0" topLeftCell="A1">
      <selection activeCell="A9" sqref="A9:A105"/>
    </sheetView>
  </sheetViews>
  <sheetFormatPr defaultColWidth="9.00390625" defaultRowHeight="12.75" customHeight="1"/>
  <cols>
    <col min="1" max="1" width="4.375" style="10" customWidth="1"/>
    <col min="2" max="2" width="3.875" style="10" customWidth="1"/>
    <col min="3" max="3" width="18.875" style="5" bestFit="1" customWidth="1"/>
    <col min="4" max="4" width="4.625" style="6" customWidth="1"/>
    <col min="5" max="5" width="13.875" style="7" customWidth="1"/>
    <col min="6" max="6" width="17.25390625" style="9" customWidth="1"/>
    <col min="7" max="7" width="6.25390625" style="16" customWidth="1"/>
    <col min="8" max="8" width="4.00390625" style="8" customWidth="1"/>
    <col min="9" max="9" width="4.25390625" style="8" customWidth="1"/>
    <col min="10" max="10" width="9.125" style="4" customWidth="1"/>
    <col min="11" max="11" width="9.125" style="4" hidden="1" customWidth="1"/>
    <col min="12" max="16" width="9.125" style="4" customWidth="1"/>
    <col min="17" max="17" width="0" style="4" hidden="1" customWidth="1"/>
    <col min="18" max="16384" width="9.125" style="4" customWidth="1"/>
  </cols>
  <sheetData>
    <row r="1" spans="1:9" ht="20.2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</row>
    <row r="2" spans="1:9" ht="20.2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29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8" customHeight="1" hidden="1">
      <c r="A4" s="79" t="s">
        <v>6</v>
      </c>
      <c r="B4" s="79"/>
      <c r="C4" s="79"/>
      <c r="D4" s="79"/>
      <c r="E4" s="79"/>
      <c r="F4" s="79"/>
      <c r="G4" s="79"/>
      <c r="H4" s="79"/>
      <c r="I4" s="17"/>
    </row>
    <row r="5" spans="1:9" ht="18" customHeight="1">
      <c r="A5" s="80" t="s">
        <v>12</v>
      </c>
      <c r="B5" s="80"/>
      <c r="C5" s="80"/>
      <c r="D5" s="80"/>
      <c r="E5" s="80"/>
      <c r="F5" s="80"/>
      <c r="G5" s="80"/>
      <c r="H5" s="80"/>
      <c r="I5" s="80"/>
    </row>
    <row r="6" spans="3:9" ht="17.25" customHeight="1">
      <c r="C6" s="81">
        <v>0</v>
      </c>
      <c r="D6" s="81"/>
      <c r="E6" s="81"/>
      <c r="F6" s="81"/>
      <c r="G6" s="81"/>
      <c r="H6" s="11"/>
      <c r="I6" s="11"/>
    </row>
    <row r="7" spans="1:7" s="1" customFormat="1" ht="13.5" customHeight="1">
      <c r="A7" s="18"/>
      <c r="B7" s="19"/>
      <c r="C7" s="78" t="s">
        <v>911</v>
      </c>
      <c r="D7" s="78"/>
      <c r="E7" s="78"/>
      <c r="F7" s="78"/>
      <c r="G7" s="78"/>
    </row>
    <row r="8" spans="1:9" s="2" customFormat="1" ht="12.75" customHeight="1">
      <c r="A8" s="44" t="s">
        <v>9</v>
      </c>
      <c r="B8" s="44" t="s">
        <v>0</v>
      </c>
      <c r="C8" s="44" t="s">
        <v>1</v>
      </c>
      <c r="D8" s="45" t="s">
        <v>2</v>
      </c>
      <c r="E8" s="45" t="s">
        <v>3</v>
      </c>
      <c r="F8" s="45" t="s">
        <v>4</v>
      </c>
      <c r="G8" s="46" t="s">
        <v>7</v>
      </c>
      <c r="H8" s="47" t="s">
        <v>5</v>
      </c>
      <c r="I8" s="47" t="s">
        <v>8</v>
      </c>
    </row>
    <row r="9" spans="1:17" s="3" customFormat="1" ht="12.75" customHeight="1">
      <c r="A9" s="40">
        <v>1</v>
      </c>
      <c r="B9" s="30">
        <v>474</v>
      </c>
      <c r="C9" s="28" t="s">
        <v>384</v>
      </c>
      <c r="D9" s="29">
        <v>1979</v>
      </c>
      <c r="E9" s="30" t="s">
        <v>17</v>
      </c>
      <c r="F9" s="38" t="s">
        <v>385</v>
      </c>
      <c r="G9" s="35" t="s">
        <v>986</v>
      </c>
      <c r="H9" s="34" t="str">
        <f aca="true" t="shared" si="0" ref="H9:H43">IF(AND(D9&gt;=1950,D9&lt;=1959),"Ж55",IF(AND(D9&gt;=1960,D9&lt;=1969),"Ж45",IF(AND(D9&gt;=1970,D9&lt;=1979),"Ж35",K9)))</f>
        <v>Ж35</v>
      </c>
      <c r="I9" s="34">
        <v>1</v>
      </c>
      <c r="K9" s="3">
        <f aca="true" t="shared" si="1" ref="K9:K43">IF(AND(D9&gt;=1995,D9&lt;=1996),"Ж18",IF(AND(D9&gt;=1997,D9&lt;=1998),"Ж17",""))</f>
      </c>
      <c r="Q9" s="3">
        <v>2247</v>
      </c>
    </row>
    <row r="10" spans="1:17" s="3" customFormat="1" ht="12.75" customHeight="1">
      <c r="A10" s="30">
        <v>2</v>
      </c>
      <c r="B10" s="30">
        <v>900</v>
      </c>
      <c r="C10" s="28" t="s">
        <v>196</v>
      </c>
      <c r="D10" s="29">
        <v>1995</v>
      </c>
      <c r="E10" s="30"/>
      <c r="F10" s="38" t="s">
        <v>197</v>
      </c>
      <c r="G10" s="35" t="s">
        <v>1005</v>
      </c>
      <c r="H10" s="34" t="str">
        <f t="shared" si="0"/>
        <v>Ж18</v>
      </c>
      <c r="I10" s="34">
        <v>1</v>
      </c>
      <c r="K10" s="3" t="str">
        <f t="shared" si="1"/>
        <v>Ж18</v>
      </c>
      <c r="O10" s="4"/>
      <c r="P10" s="4"/>
      <c r="Q10" s="4">
        <v>2356</v>
      </c>
    </row>
    <row r="11" spans="1:17" s="3" customFormat="1" ht="12.75" customHeight="1">
      <c r="A11" s="40">
        <v>3</v>
      </c>
      <c r="B11" s="30">
        <v>531</v>
      </c>
      <c r="C11" s="28" t="s">
        <v>731</v>
      </c>
      <c r="D11" s="29">
        <v>1993</v>
      </c>
      <c r="E11" s="30" t="s">
        <v>17</v>
      </c>
      <c r="F11" s="38" t="s">
        <v>436</v>
      </c>
      <c r="G11" s="35" t="s">
        <v>1018</v>
      </c>
      <c r="H11" s="34">
        <f t="shared" si="0"/>
      </c>
      <c r="I11" s="34"/>
      <c r="K11" s="3">
        <f t="shared" si="1"/>
      </c>
      <c r="O11" s="4"/>
      <c r="P11" s="4"/>
      <c r="Q11" s="4">
        <v>2399</v>
      </c>
    </row>
    <row r="12" spans="1:17" s="3" customFormat="1" ht="12.75" customHeight="1">
      <c r="A12" s="30">
        <v>4</v>
      </c>
      <c r="B12" s="40">
        <v>845</v>
      </c>
      <c r="C12" s="28" t="s">
        <v>164</v>
      </c>
      <c r="D12" s="31">
        <v>1990</v>
      </c>
      <c r="E12" s="30" t="s">
        <v>17</v>
      </c>
      <c r="F12" s="38" t="s">
        <v>94</v>
      </c>
      <c r="G12" s="35" t="s">
        <v>1325</v>
      </c>
      <c r="H12" s="34">
        <f t="shared" si="0"/>
        <v>0</v>
      </c>
      <c r="I12" s="34"/>
      <c r="O12" s="4"/>
      <c r="P12" s="4"/>
      <c r="Q12" s="4"/>
    </row>
    <row r="13" spans="1:17" s="3" customFormat="1" ht="12.75" customHeight="1">
      <c r="A13" s="40">
        <v>5</v>
      </c>
      <c r="B13" s="30">
        <v>919</v>
      </c>
      <c r="C13" s="28" t="s">
        <v>193</v>
      </c>
      <c r="D13" s="29">
        <v>1992</v>
      </c>
      <c r="E13" s="30" t="s">
        <v>17</v>
      </c>
      <c r="F13" s="38" t="s">
        <v>64</v>
      </c>
      <c r="G13" s="35" t="s">
        <v>1034</v>
      </c>
      <c r="H13" s="34">
        <f t="shared" si="0"/>
      </c>
      <c r="I13" s="34"/>
      <c r="K13" s="3">
        <f t="shared" si="1"/>
      </c>
      <c r="O13" s="4"/>
      <c r="P13" s="4"/>
      <c r="Q13" s="4">
        <v>2481</v>
      </c>
    </row>
    <row r="14" spans="1:17" s="3" customFormat="1" ht="12.75" customHeight="1">
      <c r="A14" s="30">
        <v>6</v>
      </c>
      <c r="B14" s="30">
        <v>549</v>
      </c>
      <c r="C14" s="28" t="s">
        <v>746</v>
      </c>
      <c r="D14" s="29">
        <v>1985</v>
      </c>
      <c r="E14" s="30" t="s">
        <v>17</v>
      </c>
      <c r="F14" s="38" t="s">
        <v>20</v>
      </c>
      <c r="G14" s="35" t="s">
        <v>1040</v>
      </c>
      <c r="H14" s="34">
        <f t="shared" si="0"/>
      </c>
      <c r="I14" s="34"/>
      <c r="K14" s="3">
        <f t="shared" si="1"/>
      </c>
      <c r="O14" s="4"/>
      <c r="P14" s="4"/>
      <c r="Q14" s="4">
        <v>2502</v>
      </c>
    </row>
    <row r="15" spans="1:17" s="3" customFormat="1" ht="12.75" customHeight="1">
      <c r="A15" s="40">
        <v>7</v>
      </c>
      <c r="B15" s="30">
        <v>917</v>
      </c>
      <c r="C15" s="28" t="s">
        <v>189</v>
      </c>
      <c r="D15" s="31">
        <v>1997</v>
      </c>
      <c r="E15" s="30" t="s">
        <v>17</v>
      </c>
      <c r="F15" s="38" t="s">
        <v>64</v>
      </c>
      <c r="G15" s="35" t="s">
        <v>1041</v>
      </c>
      <c r="H15" s="34" t="str">
        <f t="shared" si="0"/>
        <v>Ж17</v>
      </c>
      <c r="I15" s="34">
        <v>1</v>
      </c>
      <c r="K15" s="3" t="str">
        <f t="shared" si="1"/>
        <v>Ж17</v>
      </c>
      <c r="O15" s="4"/>
      <c r="P15" s="4"/>
      <c r="Q15" s="4">
        <v>2504</v>
      </c>
    </row>
    <row r="16" spans="1:17" s="3" customFormat="1" ht="12.75" customHeight="1">
      <c r="A16" s="30">
        <v>8</v>
      </c>
      <c r="B16" s="30">
        <v>418</v>
      </c>
      <c r="C16" s="28" t="s">
        <v>396</v>
      </c>
      <c r="D16" s="29">
        <v>1975</v>
      </c>
      <c r="E16" s="30" t="s">
        <v>17</v>
      </c>
      <c r="F16" s="38" t="s">
        <v>32</v>
      </c>
      <c r="G16" s="35" t="s">
        <v>1050</v>
      </c>
      <c r="H16" s="34" t="str">
        <f t="shared" si="0"/>
        <v>Ж35</v>
      </c>
      <c r="I16" s="34">
        <v>2</v>
      </c>
      <c r="K16" s="3">
        <f t="shared" si="1"/>
      </c>
      <c r="Q16" s="3">
        <v>2540</v>
      </c>
    </row>
    <row r="17" spans="1:17" s="3" customFormat="1" ht="12.75" customHeight="1">
      <c r="A17" s="40">
        <v>9</v>
      </c>
      <c r="B17" s="30">
        <v>528</v>
      </c>
      <c r="C17" s="28" t="s">
        <v>694</v>
      </c>
      <c r="D17" s="29">
        <v>1996</v>
      </c>
      <c r="E17" s="30" t="s">
        <v>695</v>
      </c>
      <c r="F17" s="38"/>
      <c r="G17" s="35" t="s">
        <v>1051</v>
      </c>
      <c r="H17" s="34" t="str">
        <f t="shared" si="0"/>
        <v>Ж18</v>
      </c>
      <c r="I17" s="34">
        <v>2</v>
      </c>
      <c r="K17" s="3" t="str">
        <f t="shared" si="1"/>
        <v>Ж18</v>
      </c>
      <c r="O17" s="4"/>
      <c r="P17" s="4"/>
      <c r="Q17" s="4">
        <v>2544</v>
      </c>
    </row>
    <row r="18" spans="1:17" s="3" customFormat="1" ht="12.75" customHeight="1">
      <c r="A18" s="30">
        <v>10</v>
      </c>
      <c r="B18" s="30">
        <v>514</v>
      </c>
      <c r="C18" s="28" t="s">
        <v>371</v>
      </c>
      <c r="D18" s="29">
        <v>1993</v>
      </c>
      <c r="E18" s="30" t="s">
        <v>17</v>
      </c>
      <c r="F18" s="38" t="s">
        <v>370</v>
      </c>
      <c r="G18" s="35" t="s">
        <v>1054</v>
      </c>
      <c r="H18" s="34">
        <f t="shared" si="0"/>
      </c>
      <c r="I18" s="34"/>
      <c r="K18" s="3">
        <f t="shared" si="1"/>
      </c>
      <c r="O18" s="4"/>
      <c r="P18" s="4"/>
      <c r="Q18" s="4">
        <v>2550</v>
      </c>
    </row>
    <row r="19" spans="1:17" s="3" customFormat="1" ht="12.75" customHeight="1">
      <c r="A19" s="40">
        <v>11</v>
      </c>
      <c r="B19" s="30">
        <v>419</v>
      </c>
      <c r="C19" s="28" t="s">
        <v>395</v>
      </c>
      <c r="D19" s="29">
        <v>1969</v>
      </c>
      <c r="E19" s="30" t="s">
        <v>17</v>
      </c>
      <c r="F19" s="38" t="s">
        <v>32</v>
      </c>
      <c r="G19" s="35" t="s">
        <v>1060</v>
      </c>
      <c r="H19" s="34" t="str">
        <f t="shared" si="0"/>
        <v>Ж45</v>
      </c>
      <c r="I19" s="34">
        <v>1</v>
      </c>
      <c r="K19" s="3">
        <f t="shared" si="1"/>
      </c>
      <c r="Q19" s="3">
        <v>2582</v>
      </c>
    </row>
    <row r="20" spans="1:17" s="3" customFormat="1" ht="12.75" customHeight="1">
      <c r="A20" s="30">
        <v>12</v>
      </c>
      <c r="B20" s="30">
        <v>626</v>
      </c>
      <c r="C20" s="28" t="s">
        <v>200</v>
      </c>
      <c r="D20" s="29">
        <v>1975</v>
      </c>
      <c r="E20" s="30" t="s">
        <v>17</v>
      </c>
      <c r="F20" s="38" t="s">
        <v>201</v>
      </c>
      <c r="G20" s="35" t="s">
        <v>1097</v>
      </c>
      <c r="H20" s="34" t="str">
        <f t="shared" si="0"/>
        <v>Ж35</v>
      </c>
      <c r="I20" s="34">
        <v>3</v>
      </c>
      <c r="K20" s="3">
        <f t="shared" si="1"/>
      </c>
      <c r="O20" s="4"/>
      <c r="P20" s="4"/>
      <c r="Q20" s="4">
        <v>2718</v>
      </c>
    </row>
    <row r="21" spans="1:17" s="3" customFormat="1" ht="12.75" customHeight="1">
      <c r="A21" s="40">
        <v>13</v>
      </c>
      <c r="B21" s="30">
        <v>420</v>
      </c>
      <c r="C21" s="28" t="s">
        <v>397</v>
      </c>
      <c r="D21" s="29">
        <v>1959</v>
      </c>
      <c r="E21" s="30" t="s">
        <v>17</v>
      </c>
      <c r="F21" s="38" t="s">
        <v>32</v>
      </c>
      <c r="G21" s="35" t="s">
        <v>1098</v>
      </c>
      <c r="H21" s="34" t="str">
        <f t="shared" si="0"/>
        <v>Ж55</v>
      </c>
      <c r="I21" s="34">
        <v>1</v>
      </c>
      <c r="K21" s="3">
        <f t="shared" si="1"/>
      </c>
      <c r="Q21" s="3">
        <v>2719</v>
      </c>
    </row>
    <row r="22" spans="1:9" s="3" customFormat="1" ht="12.75" customHeight="1">
      <c r="A22" s="30">
        <v>14</v>
      </c>
      <c r="B22" s="40">
        <v>924</v>
      </c>
      <c r="C22" s="28" t="s">
        <v>1321</v>
      </c>
      <c r="D22" s="31">
        <v>1982</v>
      </c>
      <c r="E22" s="30" t="s">
        <v>17</v>
      </c>
      <c r="F22" s="38" t="s">
        <v>32</v>
      </c>
      <c r="G22" s="35" t="s">
        <v>1322</v>
      </c>
      <c r="H22" s="34"/>
      <c r="I22" s="34"/>
    </row>
    <row r="23" spans="1:17" s="3" customFormat="1" ht="12.75" customHeight="1">
      <c r="A23" s="40">
        <v>15</v>
      </c>
      <c r="B23" s="40">
        <v>787</v>
      </c>
      <c r="C23" s="28" t="s">
        <v>132</v>
      </c>
      <c r="D23" s="31">
        <v>1976</v>
      </c>
      <c r="E23" s="30" t="s">
        <v>17</v>
      </c>
      <c r="F23" s="38"/>
      <c r="G23" s="35" t="s">
        <v>1108</v>
      </c>
      <c r="H23" s="34" t="str">
        <f t="shared" si="0"/>
        <v>Ж35</v>
      </c>
      <c r="I23" s="34">
        <v>4</v>
      </c>
      <c r="K23" s="3">
        <f t="shared" si="1"/>
      </c>
      <c r="O23" s="4"/>
      <c r="P23" s="4"/>
      <c r="Q23" s="4">
        <v>2766</v>
      </c>
    </row>
    <row r="24" spans="1:17" s="3" customFormat="1" ht="12.75" customHeight="1">
      <c r="A24" s="30">
        <v>16</v>
      </c>
      <c r="B24" s="30">
        <v>911</v>
      </c>
      <c r="C24" s="28" t="s">
        <v>190</v>
      </c>
      <c r="D24" s="29">
        <v>1996</v>
      </c>
      <c r="E24" s="30" t="s">
        <v>17</v>
      </c>
      <c r="F24" s="38" t="s">
        <v>23</v>
      </c>
      <c r="G24" s="35" t="s">
        <v>1109</v>
      </c>
      <c r="H24" s="34" t="str">
        <f t="shared" si="0"/>
        <v>Ж18</v>
      </c>
      <c r="I24" s="34">
        <v>3</v>
      </c>
      <c r="K24" s="3" t="str">
        <f t="shared" si="1"/>
        <v>Ж18</v>
      </c>
      <c r="O24" s="4"/>
      <c r="P24" s="4"/>
      <c r="Q24" s="4">
        <v>2769</v>
      </c>
    </row>
    <row r="25" spans="1:17" s="3" customFormat="1" ht="12.75" customHeight="1">
      <c r="A25" s="40">
        <v>17</v>
      </c>
      <c r="B25" s="30">
        <v>912</v>
      </c>
      <c r="C25" s="28" t="s">
        <v>191</v>
      </c>
      <c r="D25" s="29">
        <v>1996</v>
      </c>
      <c r="E25" s="30" t="s">
        <v>17</v>
      </c>
      <c r="F25" s="38" t="s">
        <v>23</v>
      </c>
      <c r="G25" s="35" t="s">
        <v>1115</v>
      </c>
      <c r="H25" s="34" t="str">
        <f t="shared" si="0"/>
        <v>Ж18</v>
      </c>
      <c r="I25" s="34">
        <v>4</v>
      </c>
      <c r="K25" s="3" t="str">
        <f t="shared" si="1"/>
        <v>Ж18</v>
      </c>
      <c r="O25" s="4"/>
      <c r="P25" s="4"/>
      <c r="Q25" s="4">
        <v>2792</v>
      </c>
    </row>
    <row r="26" spans="1:17" s="3" customFormat="1" ht="12.75" customHeight="1">
      <c r="A26" s="30">
        <v>18</v>
      </c>
      <c r="B26" s="30">
        <v>435</v>
      </c>
      <c r="C26" s="28" t="s">
        <v>389</v>
      </c>
      <c r="D26" s="29">
        <v>1979</v>
      </c>
      <c r="E26" s="30" t="s">
        <v>17</v>
      </c>
      <c r="F26" s="38"/>
      <c r="G26" s="35" t="s">
        <v>1123</v>
      </c>
      <c r="H26" s="34" t="str">
        <f t="shared" si="0"/>
        <v>Ж35</v>
      </c>
      <c r="I26" s="34">
        <v>5</v>
      </c>
      <c r="K26" s="3">
        <f t="shared" si="1"/>
      </c>
      <c r="Q26" s="3">
        <v>2827</v>
      </c>
    </row>
    <row r="27" spans="1:17" s="3" customFormat="1" ht="12.75" customHeight="1">
      <c r="A27" s="40">
        <v>19</v>
      </c>
      <c r="B27" s="30">
        <v>868</v>
      </c>
      <c r="C27" s="28" t="s">
        <v>25</v>
      </c>
      <c r="D27" s="29">
        <v>1970</v>
      </c>
      <c r="E27" s="30" t="s">
        <v>17</v>
      </c>
      <c r="F27" s="38" t="s">
        <v>30</v>
      </c>
      <c r="G27" s="35" t="s">
        <v>1124</v>
      </c>
      <c r="H27" s="34" t="str">
        <f t="shared" si="0"/>
        <v>Ж35</v>
      </c>
      <c r="I27" s="34">
        <v>6</v>
      </c>
      <c r="K27" s="3">
        <f t="shared" si="1"/>
      </c>
      <c r="O27" s="4"/>
      <c r="P27" s="4"/>
      <c r="Q27" s="4">
        <v>2828</v>
      </c>
    </row>
    <row r="28" spans="1:17" s="3" customFormat="1" ht="12.75" customHeight="1">
      <c r="A28" s="30">
        <v>20</v>
      </c>
      <c r="B28" s="30">
        <v>809</v>
      </c>
      <c r="C28" s="28" t="s">
        <v>149</v>
      </c>
      <c r="D28" s="29">
        <v>1976</v>
      </c>
      <c r="E28" s="30" t="s">
        <v>17</v>
      </c>
      <c r="F28" s="38" t="s">
        <v>123</v>
      </c>
      <c r="G28" s="35" t="s">
        <v>1130</v>
      </c>
      <c r="H28" s="34" t="str">
        <f t="shared" si="0"/>
        <v>Ж35</v>
      </c>
      <c r="I28" s="34">
        <v>7</v>
      </c>
      <c r="K28" s="3">
        <f t="shared" si="1"/>
      </c>
      <c r="O28" s="4"/>
      <c r="P28" s="4"/>
      <c r="Q28" s="4">
        <v>2847</v>
      </c>
    </row>
    <row r="29" spans="1:17" s="3" customFormat="1" ht="12.75" customHeight="1">
      <c r="A29" s="40">
        <v>21</v>
      </c>
      <c r="B29" s="30">
        <v>843</v>
      </c>
      <c r="C29" s="28" t="s">
        <v>162</v>
      </c>
      <c r="D29" s="29">
        <v>1991</v>
      </c>
      <c r="E29" s="30" t="s">
        <v>17</v>
      </c>
      <c r="F29" s="38" t="s">
        <v>94</v>
      </c>
      <c r="G29" s="35" t="s">
        <v>1133</v>
      </c>
      <c r="H29" s="34">
        <f t="shared" si="0"/>
      </c>
      <c r="I29" s="34"/>
      <c r="K29" s="3">
        <f t="shared" si="1"/>
      </c>
      <c r="O29" s="4"/>
      <c r="P29" s="4"/>
      <c r="Q29" s="4">
        <v>2857</v>
      </c>
    </row>
    <row r="30" spans="1:17" s="3" customFormat="1" ht="12.75" customHeight="1">
      <c r="A30" s="30">
        <v>22</v>
      </c>
      <c r="B30" s="30">
        <v>844</v>
      </c>
      <c r="C30" s="28" t="s">
        <v>163</v>
      </c>
      <c r="D30" s="29">
        <v>1990</v>
      </c>
      <c r="E30" s="30" t="s">
        <v>17</v>
      </c>
      <c r="F30" s="38" t="s">
        <v>94</v>
      </c>
      <c r="G30" s="35" t="s">
        <v>1133</v>
      </c>
      <c r="H30" s="34">
        <f t="shared" si="0"/>
      </c>
      <c r="I30" s="34"/>
      <c r="K30" s="3">
        <f t="shared" si="1"/>
      </c>
      <c r="O30" s="4"/>
      <c r="P30" s="4"/>
      <c r="Q30" s="4">
        <v>2857</v>
      </c>
    </row>
    <row r="31" spans="1:17" s="3" customFormat="1" ht="12.75" customHeight="1">
      <c r="A31" s="40">
        <v>23</v>
      </c>
      <c r="B31" s="30">
        <v>882</v>
      </c>
      <c r="C31" s="28" t="s">
        <v>194</v>
      </c>
      <c r="D31" s="29">
        <v>1989</v>
      </c>
      <c r="E31" s="30" t="s">
        <v>17</v>
      </c>
      <c r="F31" s="38" t="s">
        <v>195</v>
      </c>
      <c r="G31" s="35" t="s">
        <v>1136</v>
      </c>
      <c r="H31" s="34">
        <f t="shared" si="0"/>
      </c>
      <c r="I31" s="34"/>
      <c r="K31" s="3">
        <f t="shared" si="1"/>
      </c>
      <c r="O31" s="4"/>
      <c r="P31" s="4"/>
      <c r="Q31" s="4">
        <v>2874</v>
      </c>
    </row>
    <row r="32" spans="1:17" s="3" customFormat="1" ht="12.75" customHeight="1">
      <c r="A32" s="30">
        <v>24</v>
      </c>
      <c r="B32" s="30">
        <v>482</v>
      </c>
      <c r="C32" s="28" t="s">
        <v>372</v>
      </c>
      <c r="D32" s="29"/>
      <c r="E32" s="30"/>
      <c r="F32" s="38"/>
      <c r="G32" s="35" t="s">
        <v>1137</v>
      </c>
      <c r="H32" s="34">
        <f t="shared" si="0"/>
      </c>
      <c r="I32" s="34"/>
      <c r="K32" s="3">
        <f t="shared" si="1"/>
      </c>
      <c r="Q32" s="3">
        <v>2881</v>
      </c>
    </row>
    <row r="33" spans="1:17" s="3" customFormat="1" ht="12.75" customHeight="1">
      <c r="A33" s="40">
        <v>25</v>
      </c>
      <c r="B33" s="30">
        <v>497</v>
      </c>
      <c r="C33" s="28" t="s">
        <v>377</v>
      </c>
      <c r="D33" s="29">
        <v>1994</v>
      </c>
      <c r="E33" s="30" t="s">
        <v>17</v>
      </c>
      <c r="F33" s="38" t="s">
        <v>32</v>
      </c>
      <c r="G33" s="35" t="s">
        <v>1144</v>
      </c>
      <c r="H33" s="34">
        <f t="shared" si="0"/>
      </c>
      <c r="I33" s="34"/>
      <c r="K33" s="3">
        <f t="shared" si="1"/>
      </c>
      <c r="Q33" s="3">
        <v>2919</v>
      </c>
    </row>
    <row r="34" spans="1:17" s="3" customFormat="1" ht="12.75" customHeight="1">
      <c r="A34" s="30">
        <v>26</v>
      </c>
      <c r="B34" s="30">
        <v>891</v>
      </c>
      <c r="C34" s="28" t="s">
        <v>27</v>
      </c>
      <c r="D34" s="29">
        <v>1965</v>
      </c>
      <c r="E34" s="30" t="s">
        <v>17</v>
      </c>
      <c r="F34" s="38" t="s">
        <v>31</v>
      </c>
      <c r="G34" s="35" t="s">
        <v>1146</v>
      </c>
      <c r="H34" s="34" t="str">
        <f t="shared" si="0"/>
        <v>Ж45</v>
      </c>
      <c r="I34" s="34">
        <v>2</v>
      </c>
      <c r="K34" s="3">
        <f t="shared" si="1"/>
      </c>
      <c r="O34" s="4"/>
      <c r="P34" s="4"/>
      <c r="Q34" s="4">
        <v>2925</v>
      </c>
    </row>
    <row r="35" spans="1:17" s="3" customFormat="1" ht="12.75" customHeight="1">
      <c r="A35" s="40">
        <v>27</v>
      </c>
      <c r="B35" s="30">
        <v>513</v>
      </c>
      <c r="C35" s="28" t="s">
        <v>368</v>
      </c>
      <c r="D35" s="29">
        <v>1991</v>
      </c>
      <c r="E35" s="30" t="s">
        <v>369</v>
      </c>
      <c r="F35" s="38" t="s">
        <v>370</v>
      </c>
      <c r="G35" s="35" t="s">
        <v>1148</v>
      </c>
      <c r="H35" s="34">
        <f t="shared" si="0"/>
      </c>
      <c r="I35" s="34"/>
      <c r="K35" s="3">
        <f t="shared" si="1"/>
      </c>
      <c r="O35" s="4"/>
      <c r="P35" s="4"/>
      <c r="Q35" s="4">
        <v>2929</v>
      </c>
    </row>
    <row r="36" spans="1:17" s="3" customFormat="1" ht="12.75" customHeight="1">
      <c r="A36" s="30">
        <v>28</v>
      </c>
      <c r="B36" s="30">
        <v>403</v>
      </c>
      <c r="C36" s="28" t="s">
        <v>406</v>
      </c>
      <c r="D36" s="29">
        <v>1965</v>
      </c>
      <c r="E36" s="30" t="s">
        <v>17</v>
      </c>
      <c r="F36" s="38" t="s">
        <v>30</v>
      </c>
      <c r="G36" s="35" t="s">
        <v>1149</v>
      </c>
      <c r="H36" s="34" t="str">
        <f t="shared" si="0"/>
        <v>Ж45</v>
      </c>
      <c r="I36" s="34">
        <v>3</v>
      </c>
      <c r="K36" s="3">
        <f t="shared" si="1"/>
      </c>
      <c r="Q36" s="3">
        <v>2935</v>
      </c>
    </row>
    <row r="37" spans="1:11" s="3" customFormat="1" ht="12.75" customHeight="1">
      <c r="A37" s="40">
        <v>29</v>
      </c>
      <c r="B37" s="30">
        <v>504</v>
      </c>
      <c r="C37" s="28" t="s">
        <v>1318</v>
      </c>
      <c r="D37" s="29">
        <v>1991</v>
      </c>
      <c r="E37" s="30" t="s">
        <v>17</v>
      </c>
      <c r="F37" s="38" t="s">
        <v>408</v>
      </c>
      <c r="G37" s="35"/>
      <c r="H37" s="34">
        <f t="shared" si="0"/>
      </c>
      <c r="I37" s="34"/>
      <c r="K37" s="3">
        <f t="shared" si="1"/>
      </c>
    </row>
    <row r="38" spans="1:17" s="3" customFormat="1" ht="12.75" customHeight="1">
      <c r="A38" s="30">
        <v>30</v>
      </c>
      <c r="B38" s="30">
        <v>631</v>
      </c>
      <c r="C38" s="28" t="s">
        <v>178</v>
      </c>
      <c r="D38" s="31">
        <v>1993</v>
      </c>
      <c r="E38" s="30" t="s">
        <v>18</v>
      </c>
      <c r="F38" s="38" t="s">
        <v>37</v>
      </c>
      <c r="G38" s="35" t="s">
        <v>1152</v>
      </c>
      <c r="H38" s="34">
        <f t="shared" si="0"/>
      </c>
      <c r="I38" s="34"/>
      <c r="K38" s="3">
        <f t="shared" si="1"/>
      </c>
      <c r="O38" s="4"/>
      <c r="P38" s="4"/>
      <c r="Q38" s="4">
        <v>2955</v>
      </c>
    </row>
    <row r="39" spans="1:17" s="3" customFormat="1" ht="12.75" customHeight="1">
      <c r="A39" s="40">
        <v>31</v>
      </c>
      <c r="B39" s="30">
        <v>905</v>
      </c>
      <c r="C39" s="70" t="s">
        <v>198</v>
      </c>
      <c r="D39" s="29">
        <v>1995</v>
      </c>
      <c r="E39" s="30"/>
      <c r="F39" s="38" t="s">
        <v>199</v>
      </c>
      <c r="G39" s="35" t="s">
        <v>1156</v>
      </c>
      <c r="H39" s="34" t="str">
        <f t="shared" si="0"/>
        <v>Ж18</v>
      </c>
      <c r="I39" s="34">
        <v>5</v>
      </c>
      <c r="K39" s="3" t="str">
        <f t="shared" si="1"/>
        <v>Ж18</v>
      </c>
      <c r="O39" s="4"/>
      <c r="P39" s="4"/>
      <c r="Q39" s="4">
        <v>2970</v>
      </c>
    </row>
    <row r="40" spans="1:17" s="3" customFormat="1" ht="12.75" customHeight="1">
      <c r="A40" s="30">
        <v>32</v>
      </c>
      <c r="B40" s="30">
        <v>516</v>
      </c>
      <c r="C40" s="28" t="s">
        <v>691</v>
      </c>
      <c r="D40" s="29">
        <v>1972</v>
      </c>
      <c r="E40" s="30" t="s">
        <v>17</v>
      </c>
      <c r="F40" s="38" t="s">
        <v>20</v>
      </c>
      <c r="G40" s="35" t="s">
        <v>1161</v>
      </c>
      <c r="H40" s="34" t="str">
        <f t="shared" si="0"/>
        <v>Ж35</v>
      </c>
      <c r="I40" s="34">
        <v>8</v>
      </c>
      <c r="K40" s="3">
        <f t="shared" si="1"/>
      </c>
      <c r="O40" s="4"/>
      <c r="P40" s="4"/>
      <c r="Q40" s="4">
        <v>2988</v>
      </c>
    </row>
    <row r="41" spans="1:17" s="3" customFormat="1" ht="12.75" customHeight="1">
      <c r="A41" s="40">
        <v>33</v>
      </c>
      <c r="B41" s="30">
        <v>757</v>
      </c>
      <c r="C41" s="28" t="s">
        <v>140</v>
      </c>
      <c r="D41" s="29">
        <v>1976</v>
      </c>
      <c r="E41" s="30" t="s">
        <v>17</v>
      </c>
      <c r="F41" s="38" t="s">
        <v>22</v>
      </c>
      <c r="G41" s="35" t="s">
        <v>1172</v>
      </c>
      <c r="H41" s="34" t="str">
        <f t="shared" si="0"/>
        <v>Ж35</v>
      </c>
      <c r="I41" s="34">
        <v>9</v>
      </c>
      <c r="K41" s="3">
        <f t="shared" si="1"/>
      </c>
      <c r="O41" s="4"/>
      <c r="P41" s="4"/>
      <c r="Q41" s="4">
        <v>3030</v>
      </c>
    </row>
    <row r="42" spans="1:17" s="3" customFormat="1" ht="12.75" customHeight="1">
      <c r="A42" s="30">
        <v>34</v>
      </c>
      <c r="B42" s="30">
        <v>753</v>
      </c>
      <c r="C42" s="28" t="s">
        <v>24</v>
      </c>
      <c r="D42" s="31">
        <v>1964</v>
      </c>
      <c r="E42" s="30" t="s">
        <v>17</v>
      </c>
      <c r="F42" s="38" t="s">
        <v>47</v>
      </c>
      <c r="G42" s="35" t="s">
        <v>1175</v>
      </c>
      <c r="H42" s="34" t="str">
        <f t="shared" si="0"/>
        <v>Ж45</v>
      </c>
      <c r="I42" s="34">
        <v>4</v>
      </c>
      <c r="K42" s="3">
        <f t="shared" si="1"/>
      </c>
      <c r="O42" s="4"/>
      <c r="P42" s="4"/>
      <c r="Q42" s="4">
        <v>3040</v>
      </c>
    </row>
    <row r="43" spans="1:17" ht="12.75" customHeight="1">
      <c r="A43" s="40">
        <v>35</v>
      </c>
      <c r="B43" s="40">
        <v>866</v>
      </c>
      <c r="C43" s="28" t="s">
        <v>50</v>
      </c>
      <c r="D43" s="31">
        <v>1960</v>
      </c>
      <c r="E43" s="30" t="s">
        <v>17</v>
      </c>
      <c r="F43" s="38" t="s">
        <v>20</v>
      </c>
      <c r="G43" s="35" t="s">
        <v>1179</v>
      </c>
      <c r="H43" s="34" t="str">
        <f t="shared" si="0"/>
        <v>Ж45</v>
      </c>
      <c r="I43" s="34">
        <v>5</v>
      </c>
      <c r="J43" s="3"/>
      <c r="K43" s="3">
        <f t="shared" si="1"/>
      </c>
      <c r="L43" s="3"/>
      <c r="M43" s="3"/>
      <c r="N43" s="3"/>
      <c r="Q43" s="4">
        <v>3059</v>
      </c>
    </row>
    <row r="44" spans="1:17" ht="12.75" customHeight="1">
      <c r="A44" s="30">
        <v>36</v>
      </c>
      <c r="B44" s="30">
        <v>494</v>
      </c>
      <c r="C44" s="28" t="s">
        <v>376</v>
      </c>
      <c r="D44" s="29">
        <v>1994</v>
      </c>
      <c r="E44" s="30" t="s">
        <v>17</v>
      </c>
      <c r="F44" s="38" t="s">
        <v>32</v>
      </c>
      <c r="G44" s="35" t="s">
        <v>1184</v>
      </c>
      <c r="H44" s="34">
        <f aca="true" t="shared" si="2" ref="H44:H75">IF(AND(D44&gt;=1950,D44&lt;=1959),"Ж55",IF(AND(D44&gt;=1960,D44&lt;=1969),"Ж45",IF(AND(D44&gt;=1970,D44&lt;=1979),"Ж35",K44)))</f>
      </c>
      <c r="I44" s="34"/>
      <c r="J44" s="3"/>
      <c r="K44" s="3">
        <f aca="true" t="shared" si="3" ref="K44:K75">IF(AND(D44&gt;=1995,D44&lt;=1996),"Ж18",IF(AND(D44&gt;=1997,D44&lt;=1998),"Ж17",""))</f>
      </c>
      <c r="L44" s="3"/>
      <c r="M44" s="3"/>
      <c r="N44" s="3"/>
      <c r="O44" s="3"/>
      <c r="P44" s="3"/>
      <c r="Q44" s="3">
        <v>3098</v>
      </c>
    </row>
    <row r="45" spans="1:17" ht="12.75" customHeight="1">
      <c r="A45" s="40">
        <v>37</v>
      </c>
      <c r="B45" s="30">
        <v>409</v>
      </c>
      <c r="C45" s="28" t="s">
        <v>404</v>
      </c>
      <c r="D45" s="29">
        <v>1985</v>
      </c>
      <c r="E45" s="30" t="s">
        <v>17</v>
      </c>
      <c r="F45" s="38" t="s">
        <v>402</v>
      </c>
      <c r="G45" s="35" t="s">
        <v>1186</v>
      </c>
      <c r="H45" s="34">
        <f t="shared" si="2"/>
      </c>
      <c r="I45" s="34"/>
      <c r="J45" s="3"/>
      <c r="K45" s="3">
        <f t="shared" si="3"/>
      </c>
      <c r="L45" s="3"/>
      <c r="M45" s="3"/>
      <c r="N45" s="3"/>
      <c r="O45" s="3"/>
      <c r="P45" s="3"/>
      <c r="Q45" s="3">
        <v>3107</v>
      </c>
    </row>
    <row r="46" spans="1:17" ht="12.75" customHeight="1">
      <c r="A46" s="30">
        <v>38</v>
      </c>
      <c r="B46" s="30">
        <v>457</v>
      </c>
      <c r="C46" s="28" t="s">
        <v>409</v>
      </c>
      <c r="D46" s="29">
        <v>1979</v>
      </c>
      <c r="E46" s="30"/>
      <c r="F46" s="38"/>
      <c r="G46" s="35" t="s">
        <v>1187</v>
      </c>
      <c r="H46" s="34" t="str">
        <f t="shared" si="2"/>
        <v>Ж35</v>
      </c>
      <c r="I46" s="34">
        <v>10</v>
      </c>
      <c r="J46" s="3"/>
      <c r="K46" s="3">
        <f t="shared" si="3"/>
      </c>
      <c r="L46" s="3"/>
      <c r="M46" s="3"/>
      <c r="N46" s="3"/>
      <c r="O46" s="3"/>
      <c r="P46" s="3"/>
      <c r="Q46" s="3">
        <v>3111</v>
      </c>
    </row>
    <row r="47" spans="1:17" ht="12.75" customHeight="1">
      <c r="A47" s="40">
        <v>39</v>
      </c>
      <c r="B47" s="30">
        <v>782</v>
      </c>
      <c r="C47" s="28" t="s">
        <v>26</v>
      </c>
      <c r="D47" s="29">
        <v>1963</v>
      </c>
      <c r="E47" s="30" t="s">
        <v>17</v>
      </c>
      <c r="F47" s="38" t="s">
        <v>22</v>
      </c>
      <c r="G47" s="35" t="s">
        <v>1188</v>
      </c>
      <c r="H47" s="34" t="str">
        <f t="shared" si="2"/>
        <v>Ж45</v>
      </c>
      <c r="I47" s="34">
        <v>6</v>
      </c>
      <c r="J47" s="3"/>
      <c r="K47" s="3">
        <f t="shared" si="3"/>
      </c>
      <c r="L47" s="3"/>
      <c r="M47" s="3"/>
      <c r="N47" s="3"/>
      <c r="Q47" s="4">
        <v>3116</v>
      </c>
    </row>
    <row r="48" spans="1:17" ht="12.75" customHeight="1">
      <c r="A48" s="30">
        <v>40</v>
      </c>
      <c r="B48" s="30">
        <v>540</v>
      </c>
      <c r="C48" s="28" t="s">
        <v>719</v>
      </c>
      <c r="D48" s="29">
        <v>1963</v>
      </c>
      <c r="E48" s="30" t="s">
        <v>18</v>
      </c>
      <c r="F48" s="38"/>
      <c r="G48" s="35" t="s">
        <v>1192</v>
      </c>
      <c r="H48" s="34" t="str">
        <f t="shared" si="2"/>
        <v>Ж45</v>
      </c>
      <c r="I48" s="34">
        <v>7</v>
      </c>
      <c r="J48" s="3"/>
      <c r="K48" s="3">
        <f t="shared" si="3"/>
      </c>
      <c r="L48" s="3"/>
      <c r="M48" s="3"/>
      <c r="N48" s="3"/>
      <c r="Q48" s="4">
        <v>3126</v>
      </c>
    </row>
    <row r="49" spans="1:17" ht="12.75" customHeight="1">
      <c r="A49" s="40">
        <v>41</v>
      </c>
      <c r="B49" s="30">
        <v>415</v>
      </c>
      <c r="C49" s="28" t="s">
        <v>400</v>
      </c>
      <c r="D49" s="29">
        <v>1987</v>
      </c>
      <c r="E49" s="30" t="s">
        <v>17</v>
      </c>
      <c r="F49" s="38" t="s">
        <v>399</v>
      </c>
      <c r="G49" s="35" t="s">
        <v>1193</v>
      </c>
      <c r="H49" s="34">
        <f t="shared" si="2"/>
      </c>
      <c r="I49" s="34"/>
      <c r="J49" s="3"/>
      <c r="K49" s="3">
        <f t="shared" si="3"/>
      </c>
      <c r="L49" s="3"/>
      <c r="M49" s="3"/>
      <c r="N49" s="3"/>
      <c r="O49" s="3"/>
      <c r="P49" s="3"/>
      <c r="Q49" s="3">
        <v>3128</v>
      </c>
    </row>
    <row r="50" spans="1:17" ht="12.75" customHeight="1">
      <c r="A50" s="30">
        <v>42</v>
      </c>
      <c r="B50" s="30">
        <v>577</v>
      </c>
      <c r="C50" s="28" t="s">
        <v>413</v>
      </c>
      <c r="D50" s="29">
        <v>1990</v>
      </c>
      <c r="E50" s="30" t="s">
        <v>17</v>
      </c>
      <c r="F50" s="38"/>
      <c r="G50" s="35" t="s">
        <v>1195</v>
      </c>
      <c r="H50" s="34">
        <f t="shared" si="2"/>
      </c>
      <c r="I50" s="34"/>
      <c r="J50" s="3"/>
      <c r="K50" s="3">
        <f t="shared" si="3"/>
      </c>
      <c r="L50" s="3"/>
      <c r="M50" s="3"/>
      <c r="N50" s="3"/>
      <c r="Q50" s="4">
        <v>3137</v>
      </c>
    </row>
    <row r="51" spans="1:17" ht="12.75" customHeight="1">
      <c r="A51" s="40">
        <v>43</v>
      </c>
      <c r="B51" s="30">
        <v>643</v>
      </c>
      <c r="C51" s="28" t="s">
        <v>180</v>
      </c>
      <c r="D51" s="29">
        <v>1990</v>
      </c>
      <c r="E51" s="30" t="s">
        <v>17</v>
      </c>
      <c r="F51" s="38" t="s">
        <v>181</v>
      </c>
      <c r="G51" s="35" t="s">
        <v>1197</v>
      </c>
      <c r="H51" s="34">
        <f t="shared" si="2"/>
      </c>
      <c r="I51" s="34"/>
      <c r="J51" s="3"/>
      <c r="K51" s="3">
        <f t="shared" si="3"/>
      </c>
      <c r="L51" s="3"/>
      <c r="M51" s="3"/>
      <c r="N51" s="3"/>
      <c r="Q51" s="4">
        <v>3141</v>
      </c>
    </row>
    <row r="52" spans="1:17" ht="12.75" customHeight="1">
      <c r="A52" s="30">
        <v>44</v>
      </c>
      <c r="B52" s="40">
        <v>773</v>
      </c>
      <c r="C52" s="28" t="s">
        <v>136</v>
      </c>
      <c r="D52" s="31">
        <v>1984</v>
      </c>
      <c r="E52" s="30" t="s">
        <v>17</v>
      </c>
      <c r="F52" s="38" t="s">
        <v>137</v>
      </c>
      <c r="G52" s="35" t="s">
        <v>1198</v>
      </c>
      <c r="H52" s="34">
        <f t="shared" si="2"/>
      </c>
      <c r="I52" s="34"/>
      <c r="J52" s="3"/>
      <c r="K52" s="3">
        <f t="shared" si="3"/>
      </c>
      <c r="L52" s="3"/>
      <c r="M52" s="3"/>
      <c r="N52" s="3"/>
      <c r="Q52" s="4">
        <v>3144</v>
      </c>
    </row>
    <row r="53" spans="1:17" ht="12.75" customHeight="1">
      <c r="A53" s="40">
        <v>45</v>
      </c>
      <c r="B53" s="40">
        <v>569</v>
      </c>
      <c r="C53" s="28" t="s">
        <v>794</v>
      </c>
      <c r="D53" s="31">
        <v>1993</v>
      </c>
      <c r="E53" s="30" t="s">
        <v>17</v>
      </c>
      <c r="F53" s="38" t="s">
        <v>789</v>
      </c>
      <c r="G53" s="35" t="s">
        <v>1199</v>
      </c>
      <c r="H53" s="34">
        <f t="shared" si="2"/>
      </c>
      <c r="I53" s="34"/>
      <c r="J53" s="3"/>
      <c r="K53" s="3">
        <f t="shared" si="3"/>
      </c>
      <c r="L53" s="3"/>
      <c r="M53" s="3"/>
      <c r="N53" s="3"/>
      <c r="Q53" s="4">
        <v>3150</v>
      </c>
    </row>
    <row r="54" spans="1:17" ht="12.75" customHeight="1">
      <c r="A54" s="30">
        <v>46</v>
      </c>
      <c r="B54" s="30">
        <v>478</v>
      </c>
      <c r="C54" s="28" t="s">
        <v>383</v>
      </c>
      <c r="D54" s="29">
        <v>1990</v>
      </c>
      <c r="E54" s="30"/>
      <c r="F54" s="38"/>
      <c r="G54" s="35" t="s">
        <v>1200</v>
      </c>
      <c r="H54" s="34">
        <f t="shared" si="2"/>
      </c>
      <c r="I54" s="34"/>
      <c r="J54" s="3"/>
      <c r="K54" s="3">
        <f t="shared" si="3"/>
      </c>
      <c r="L54" s="3"/>
      <c r="M54" s="3"/>
      <c r="N54" s="3"/>
      <c r="O54" s="3"/>
      <c r="P54" s="3"/>
      <c r="Q54" s="3">
        <v>3153</v>
      </c>
    </row>
    <row r="55" spans="1:17" ht="12.75" customHeight="1">
      <c r="A55" s="40">
        <v>47</v>
      </c>
      <c r="B55" s="30">
        <v>918</v>
      </c>
      <c r="C55" s="28" t="s">
        <v>188</v>
      </c>
      <c r="D55" s="29">
        <v>1997</v>
      </c>
      <c r="E55" s="30" t="s">
        <v>17</v>
      </c>
      <c r="F55" s="38" t="s">
        <v>64</v>
      </c>
      <c r="G55" s="35" t="s">
        <v>1203</v>
      </c>
      <c r="H55" s="34" t="str">
        <f t="shared" si="2"/>
        <v>Ж17</v>
      </c>
      <c r="I55" s="34">
        <v>2</v>
      </c>
      <c r="J55" s="3"/>
      <c r="K55" s="3" t="str">
        <f t="shared" si="3"/>
        <v>Ж17</v>
      </c>
      <c r="L55" s="3"/>
      <c r="M55" s="3"/>
      <c r="N55" s="3"/>
      <c r="Q55" s="4">
        <v>3174</v>
      </c>
    </row>
    <row r="56" spans="1:17" ht="12.75" customHeight="1">
      <c r="A56" s="30">
        <v>48</v>
      </c>
      <c r="B56" s="30">
        <v>875</v>
      </c>
      <c r="C56" s="28" t="s">
        <v>174</v>
      </c>
      <c r="D56" s="29">
        <v>1974</v>
      </c>
      <c r="E56" s="30" t="s">
        <v>17</v>
      </c>
      <c r="F56" s="38"/>
      <c r="G56" s="35" t="s">
        <v>1206</v>
      </c>
      <c r="H56" s="34" t="str">
        <f t="shared" si="2"/>
        <v>Ж35</v>
      </c>
      <c r="I56" s="34">
        <v>11</v>
      </c>
      <c r="J56" s="3"/>
      <c r="K56" s="3">
        <f t="shared" si="3"/>
      </c>
      <c r="L56" s="3"/>
      <c r="M56" s="3"/>
      <c r="N56" s="3"/>
      <c r="Q56" s="4">
        <v>3180</v>
      </c>
    </row>
    <row r="57" spans="1:17" ht="12.75" customHeight="1">
      <c r="A57" s="40">
        <v>49</v>
      </c>
      <c r="B57" s="30">
        <v>496</v>
      </c>
      <c r="C57" s="28" t="s">
        <v>378</v>
      </c>
      <c r="D57" s="29">
        <v>1996</v>
      </c>
      <c r="E57" s="30" t="s">
        <v>17</v>
      </c>
      <c r="F57" s="38" t="s">
        <v>32</v>
      </c>
      <c r="G57" s="35" t="s">
        <v>1207</v>
      </c>
      <c r="H57" s="34" t="str">
        <f t="shared" si="2"/>
        <v>Ж18</v>
      </c>
      <c r="I57" s="34">
        <v>6</v>
      </c>
      <c r="J57" s="3"/>
      <c r="K57" s="3" t="str">
        <f t="shared" si="3"/>
        <v>Ж18</v>
      </c>
      <c r="L57" s="3"/>
      <c r="M57" s="3"/>
      <c r="N57" s="3"/>
      <c r="O57" s="3"/>
      <c r="P57" s="3"/>
      <c r="Q57" s="3">
        <v>3185</v>
      </c>
    </row>
    <row r="58" spans="1:17" ht="12.75" customHeight="1">
      <c r="A58" s="30">
        <v>50</v>
      </c>
      <c r="B58" s="30">
        <v>856</v>
      </c>
      <c r="C58" s="28" t="s">
        <v>166</v>
      </c>
      <c r="D58" s="29">
        <v>1982</v>
      </c>
      <c r="E58" s="30" t="s">
        <v>17</v>
      </c>
      <c r="F58" s="38" t="s">
        <v>32</v>
      </c>
      <c r="G58" s="35" t="s">
        <v>1212</v>
      </c>
      <c r="H58" s="34">
        <f t="shared" si="2"/>
      </c>
      <c r="I58" s="34"/>
      <c r="J58" s="3"/>
      <c r="K58" s="3">
        <f t="shared" si="3"/>
      </c>
      <c r="L58" s="3"/>
      <c r="M58" s="3"/>
      <c r="N58" s="3"/>
      <c r="Q58" s="4">
        <v>3203</v>
      </c>
    </row>
    <row r="59" spans="1:17" ht="12.75" customHeight="1">
      <c r="A59" s="40">
        <v>51</v>
      </c>
      <c r="B59" s="30">
        <v>591</v>
      </c>
      <c r="C59" s="28" t="s">
        <v>811</v>
      </c>
      <c r="D59" s="29">
        <v>1958</v>
      </c>
      <c r="E59" s="30" t="s">
        <v>17</v>
      </c>
      <c r="F59" s="38"/>
      <c r="G59" s="35" t="s">
        <v>1213</v>
      </c>
      <c r="H59" s="34" t="str">
        <f t="shared" si="2"/>
        <v>Ж55</v>
      </c>
      <c r="I59" s="34">
        <v>2</v>
      </c>
      <c r="J59" s="3"/>
      <c r="K59" s="3">
        <f t="shared" si="3"/>
      </c>
      <c r="L59" s="3"/>
      <c r="M59" s="3"/>
      <c r="N59" s="3"/>
      <c r="Q59" s="4">
        <v>3210</v>
      </c>
    </row>
    <row r="60" spans="1:17" ht="12.75" customHeight="1">
      <c r="A60" s="30">
        <v>52</v>
      </c>
      <c r="B60" s="30">
        <v>835</v>
      </c>
      <c r="C60" s="28" t="s">
        <v>142</v>
      </c>
      <c r="D60" s="29">
        <v>1984</v>
      </c>
      <c r="E60" s="30" t="s">
        <v>17</v>
      </c>
      <c r="F60" s="38" t="s">
        <v>123</v>
      </c>
      <c r="G60" s="35" t="s">
        <v>1216</v>
      </c>
      <c r="H60" s="34">
        <f t="shared" si="2"/>
      </c>
      <c r="I60" s="34"/>
      <c r="J60" s="3"/>
      <c r="K60" s="3">
        <f t="shared" si="3"/>
      </c>
      <c r="L60" s="3"/>
      <c r="M60" s="3"/>
      <c r="N60" s="3"/>
      <c r="Q60" s="4">
        <v>3226</v>
      </c>
    </row>
    <row r="61" spans="1:17" ht="12.75" customHeight="1">
      <c r="A61" s="40">
        <v>53</v>
      </c>
      <c r="B61" s="30">
        <v>779</v>
      </c>
      <c r="C61" s="28" t="s">
        <v>134</v>
      </c>
      <c r="D61" s="29">
        <v>1990</v>
      </c>
      <c r="E61" s="30" t="s">
        <v>17</v>
      </c>
      <c r="F61" s="38" t="s">
        <v>135</v>
      </c>
      <c r="G61" s="35" t="s">
        <v>1219</v>
      </c>
      <c r="H61" s="34">
        <f t="shared" si="2"/>
      </c>
      <c r="I61" s="34"/>
      <c r="J61" s="3"/>
      <c r="K61" s="3">
        <f t="shared" si="3"/>
      </c>
      <c r="L61" s="3"/>
      <c r="M61" s="3"/>
      <c r="N61" s="3"/>
      <c r="Q61" s="4">
        <v>3237</v>
      </c>
    </row>
    <row r="62" spans="1:17" ht="12.75" customHeight="1">
      <c r="A62" s="30">
        <v>54</v>
      </c>
      <c r="B62" s="30">
        <v>822</v>
      </c>
      <c r="C62" s="28" t="s">
        <v>159</v>
      </c>
      <c r="D62" s="29">
        <v>1985</v>
      </c>
      <c r="E62" s="30" t="s">
        <v>17</v>
      </c>
      <c r="F62" s="38" t="s">
        <v>123</v>
      </c>
      <c r="G62" s="35" t="s">
        <v>1220</v>
      </c>
      <c r="H62" s="34">
        <f t="shared" si="2"/>
      </c>
      <c r="I62" s="34"/>
      <c r="J62" s="3"/>
      <c r="K62" s="3">
        <f t="shared" si="3"/>
      </c>
      <c r="L62" s="3"/>
      <c r="M62" s="3"/>
      <c r="N62" s="3"/>
      <c r="Q62" s="4">
        <v>3243</v>
      </c>
    </row>
    <row r="63" spans="1:17" ht="12.75" customHeight="1">
      <c r="A63" s="40">
        <v>55</v>
      </c>
      <c r="B63" s="30">
        <v>781</v>
      </c>
      <c r="C63" s="28" t="s">
        <v>133</v>
      </c>
      <c r="D63" s="29">
        <v>1989</v>
      </c>
      <c r="E63" s="30" t="s">
        <v>17</v>
      </c>
      <c r="F63" s="38"/>
      <c r="G63" s="35" t="s">
        <v>1221</v>
      </c>
      <c r="H63" s="34">
        <f t="shared" si="2"/>
      </c>
      <c r="I63" s="34"/>
      <c r="J63" s="3"/>
      <c r="K63" s="3">
        <f t="shared" si="3"/>
      </c>
      <c r="L63" s="3"/>
      <c r="M63" s="3"/>
      <c r="N63" s="3"/>
      <c r="Q63" s="4">
        <v>3245</v>
      </c>
    </row>
    <row r="64" spans="1:17" ht="12.75" customHeight="1">
      <c r="A64" s="30">
        <v>56</v>
      </c>
      <c r="B64" s="40">
        <v>806</v>
      </c>
      <c r="C64" s="28" t="s">
        <v>150</v>
      </c>
      <c r="D64" s="31">
        <v>1983</v>
      </c>
      <c r="E64" s="30" t="s">
        <v>17</v>
      </c>
      <c r="F64" s="38" t="s">
        <v>123</v>
      </c>
      <c r="G64" s="35" t="s">
        <v>1223</v>
      </c>
      <c r="H64" s="34">
        <f t="shared" si="2"/>
      </c>
      <c r="I64" s="34"/>
      <c r="J64" s="3"/>
      <c r="K64" s="3">
        <f t="shared" si="3"/>
      </c>
      <c r="L64" s="3"/>
      <c r="M64" s="3"/>
      <c r="N64" s="3"/>
      <c r="Q64" s="4">
        <v>3249</v>
      </c>
    </row>
    <row r="65" spans="1:17" ht="12.75" customHeight="1">
      <c r="A65" s="40">
        <v>57</v>
      </c>
      <c r="B65" s="30">
        <v>463</v>
      </c>
      <c r="C65" s="28" t="s">
        <v>411</v>
      </c>
      <c r="D65" s="29">
        <v>1992</v>
      </c>
      <c r="E65" s="30" t="s">
        <v>17</v>
      </c>
      <c r="F65" s="38" t="s">
        <v>412</v>
      </c>
      <c r="G65" s="35" t="s">
        <v>1225</v>
      </c>
      <c r="H65" s="34">
        <f t="shared" si="2"/>
      </c>
      <c r="I65" s="34"/>
      <c r="J65" s="3"/>
      <c r="K65" s="3">
        <f t="shared" si="3"/>
      </c>
      <c r="L65" s="3"/>
      <c r="M65" s="3"/>
      <c r="N65" s="3"/>
      <c r="O65" s="3"/>
      <c r="P65" s="3"/>
      <c r="Q65" s="3">
        <v>3261</v>
      </c>
    </row>
    <row r="66" spans="1:17" ht="12.75" customHeight="1">
      <c r="A66" s="30">
        <v>58</v>
      </c>
      <c r="B66" s="30">
        <v>829</v>
      </c>
      <c r="C66" s="28" t="s">
        <v>148</v>
      </c>
      <c r="D66" s="29">
        <v>1983</v>
      </c>
      <c r="E66" s="30" t="s">
        <v>17</v>
      </c>
      <c r="F66" s="38" t="s">
        <v>123</v>
      </c>
      <c r="G66" s="35" t="s">
        <v>1229</v>
      </c>
      <c r="H66" s="34">
        <f t="shared" si="2"/>
      </c>
      <c r="I66" s="34"/>
      <c r="J66" s="3"/>
      <c r="K66" s="3">
        <f t="shared" si="3"/>
      </c>
      <c r="L66" s="3"/>
      <c r="M66" s="3"/>
      <c r="N66" s="3"/>
      <c r="Q66" s="4">
        <v>3284</v>
      </c>
    </row>
    <row r="67" spans="1:17" ht="12.75" customHeight="1">
      <c r="A67" s="40">
        <v>59</v>
      </c>
      <c r="B67" s="30">
        <v>490</v>
      </c>
      <c r="C67" s="28" t="s">
        <v>379</v>
      </c>
      <c r="D67" s="29">
        <v>1987</v>
      </c>
      <c r="E67" s="30" t="s">
        <v>17</v>
      </c>
      <c r="F67" s="38"/>
      <c r="G67" s="35" t="s">
        <v>1233</v>
      </c>
      <c r="H67" s="34">
        <f t="shared" si="2"/>
      </c>
      <c r="I67" s="34"/>
      <c r="J67" s="3"/>
      <c r="K67" s="3">
        <f t="shared" si="3"/>
      </c>
      <c r="L67" s="3"/>
      <c r="M67" s="3"/>
      <c r="N67" s="3"/>
      <c r="O67" s="3"/>
      <c r="P67" s="3"/>
      <c r="Q67" s="3">
        <v>3315</v>
      </c>
    </row>
    <row r="68" spans="1:17" ht="12.75" customHeight="1">
      <c r="A68" s="30">
        <v>60</v>
      </c>
      <c r="B68" s="30">
        <v>850</v>
      </c>
      <c r="C68" s="28" t="s">
        <v>165</v>
      </c>
      <c r="D68" s="29">
        <v>1987</v>
      </c>
      <c r="E68" s="30" t="s">
        <v>17</v>
      </c>
      <c r="F68" s="38"/>
      <c r="G68" s="35" t="s">
        <v>1235</v>
      </c>
      <c r="H68" s="34">
        <f t="shared" si="2"/>
      </c>
      <c r="I68" s="34"/>
      <c r="J68" s="3"/>
      <c r="K68" s="3">
        <f t="shared" si="3"/>
      </c>
      <c r="L68" s="3"/>
      <c r="M68" s="3"/>
      <c r="N68" s="3"/>
      <c r="Q68" s="4">
        <v>3338</v>
      </c>
    </row>
    <row r="69" spans="1:17" ht="12.75" customHeight="1">
      <c r="A69" s="40">
        <v>61</v>
      </c>
      <c r="B69" s="30">
        <v>454</v>
      </c>
      <c r="C69" s="28" t="s">
        <v>410</v>
      </c>
      <c r="D69" s="29">
        <v>1985</v>
      </c>
      <c r="E69" s="30"/>
      <c r="F69" s="38"/>
      <c r="G69" s="35" t="s">
        <v>1236</v>
      </c>
      <c r="H69" s="34">
        <f t="shared" si="2"/>
      </c>
      <c r="I69" s="34"/>
      <c r="J69" s="3"/>
      <c r="K69" s="3">
        <f t="shared" si="3"/>
      </c>
      <c r="L69" s="3"/>
      <c r="M69" s="3"/>
      <c r="N69" s="3"/>
      <c r="O69" s="3"/>
      <c r="P69" s="3"/>
      <c r="Q69" s="3">
        <v>3340</v>
      </c>
    </row>
    <row r="70" spans="1:17" ht="12.75" customHeight="1">
      <c r="A70" s="30">
        <v>62</v>
      </c>
      <c r="B70" s="40">
        <v>769</v>
      </c>
      <c r="C70" s="28" t="s">
        <v>138</v>
      </c>
      <c r="D70" s="31">
        <v>1981</v>
      </c>
      <c r="E70" s="30" t="s">
        <v>17</v>
      </c>
      <c r="F70" s="38"/>
      <c r="G70" s="35" t="s">
        <v>1237</v>
      </c>
      <c r="H70" s="34">
        <f t="shared" si="2"/>
      </c>
      <c r="I70" s="34"/>
      <c r="J70" s="3"/>
      <c r="K70" s="3">
        <f t="shared" si="3"/>
      </c>
      <c r="L70" s="3"/>
      <c r="M70" s="3"/>
      <c r="N70" s="3"/>
      <c r="Q70" s="4">
        <v>3343</v>
      </c>
    </row>
    <row r="71" spans="1:17" ht="12.75" customHeight="1">
      <c r="A71" s="40">
        <v>63</v>
      </c>
      <c r="B71" s="30">
        <v>600</v>
      </c>
      <c r="C71" s="28" t="s">
        <v>183</v>
      </c>
      <c r="D71" s="31">
        <v>1986</v>
      </c>
      <c r="E71" s="30" t="s">
        <v>17</v>
      </c>
      <c r="F71" s="38"/>
      <c r="G71" s="35" t="s">
        <v>1240</v>
      </c>
      <c r="H71" s="34">
        <f t="shared" si="2"/>
      </c>
      <c r="I71" s="34"/>
      <c r="J71" s="3"/>
      <c r="K71" s="3">
        <f t="shared" si="3"/>
      </c>
      <c r="L71" s="3"/>
      <c r="M71" s="3"/>
      <c r="N71" s="3"/>
      <c r="Q71" s="4">
        <v>3368</v>
      </c>
    </row>
    <row r="72" spans="1:17" ht="12.75" customHeight="1">
      <c r="A72" s="30">
        <v>64</v>
      </c>
      <c r="B72" s="30">
        <v>421</v>
      </c>
      <c r="C72" s="28" t="s">
        <v>394</v>
      </c>
      <c r="D72" s="29">
        <v>1964</v>
      </c>
      <c r="E72" s="30" t="s">
        <v>17</v>
      </c>
      <c r="F72" s="38" t="s">
        <v>32</v>
      </c>
      <c r="G72" s="35" t="s">
        <v>1241</v>
      </c>
      <c r="H72" s="34" t="str">
        <f t="shared" si="2"/>
        <v>Ж45</v>
      </c>
      <c r="I72" s="34">
        <v>8</v>
      </c>
      <c r="J72" s="3"/>
      <c r="K72" s="3">
        <f t="shared" si="3"/>
      </c>
      <c r="L72" s="3"/>
      <c r="M72" s="3"/>
      <c r="N72" s="3"/>
      <c r="O72" s="3"/>
      <c r="P72" s="3"/>
      <c r="Q72" s="3">
        <v>3369</v>
      </c>
    </row>
    <row r="73" spans="1:17" ht="12.75" customHeight="1">
      <c r="A73" s="40">
        <v>65</v>
      </c>
      <c r="B73" s="30">
        <v>575</v>
      </c>
      <c r="C73" s="28" t="s">
        <v>381</v>
      </c>
      <c r="D73" s="29">
        <v>1990</v>
      </c>
      <c r="E73" s="30" t="s">
        <v>17</v>
      </c>
      <c r="F73" s="38" t="s">
        <v>382</v>
      </c>
      <c r="G73" s="35" t="s">
        <v>1242</v>
      </c>
      <c r="H73" s="34">
        <f t="shared" si="2"/>
      </c>
      <c r="I73" s="34"/>
      <c r="J73" s="3"/>
      <c r="K73" s="3">
        <f t="shared" si="3"/>
      </c>
      <c r="L73" s="3"/>
      <c r="M73" s="3"/>
      <c r="N73" s="3"/>
      <c r="Q73" s="4">
        <v>3378</v>
      </c>
    </row>
    <row r="74" spans="1:17" ht="12.75" customHeight="1">
      <c r="A74" s="30">
        <v>66</v>
      </c>
      <c r="B74" s="30">
        <v>424</v>
      </c>
      <c r="C74" s="28" t="s">
        <v>392</v>
      </c>
      <c r="D74" s="29">
        <v>1986</v>
      </c>
      <c r="E74" s="30" t="s">
        <v>17</v>
      </c>
      <c r="F74" s="38" t="s">
        <v>393</v>
      </c>
      <c r="G74" s="35" t="s">
        <v>1247</v>
      </c>
      <c r="H74" s="34">
        <f t="shared" si="2"/>
      </c>
      <c r="I74" s="34"/>
      <c r="J74" s="3"/>
      <c r="K74" s="3">
        <f t="shared" si="3"/>
      </c>
      <c r="L74" s="3"/>
      <c r="M74" s="3"/>
      <c r="N74" s="3"/>
      <c r="O74" s="3"/>
      <c r="P74" s="3"/>
      <c r="Q74" s="3">
        <v>3392</v>
      </c>
    </row>
    <row r="75" spans="1:17" ht="12.75" customHeight="1">
      <c r="A75" s="40">
        <v>67</v>
      </c>
      <c r="B75" s="30">
        <v>629</v>
      </c>
      <c r="C75" s="28" t="s">
        <v>28</v>
      </c>
      <c r="D75" s="31">
        <v>1993</v>
      </c>
      <c r="E75" s="30" t="s">
        <v>17</v>
      </c>
      <c r="F75" s="38" t="s">
        <v>177</v>
      </c>
      <c r="G75" s="35" t="s">
        <v>1249</v>
      </c>
      <c r="H75" s="34">
        <f t="shared" si="2"/>
      </c>
      <c r="I75" s="34"/>
      <c r="J75" s="3"/>
      <c r="K75" s="3">
        <f t="shared" si="3"/>
      </c>
      <c r="L75" s="3"/>
      <c r="M75" s="3"/>
      <c r="N75" s="3"/>
      <c r="Q75" s="4">
        <v>3399</v>
      </c>
    </row>
    <row r="76" spans="1:17" ht="12.75" customHeight="1">
      <c r="A76" s="30">
        <v>68</v>
      </c>
      <c r="B76" s="30">
        <v>522</v>
      </c>
      <c r="C76" s="28" t="s">
        <v>692</v>
      </c>
      <c r="D76" s="29">
        <v>1984</v>
      </c>
      <c r="E76" s="30" t="s">
        <v>17</v>
      </c>
      <c r="F76" s="38" t="s">
        <v>693</v>
      </c>
      <c r="G76" s="35" t="s">
        <v>1254</v>
      </c>
      <c r="H76" s="34">
        <f aca="true" t="shared" si="4" ref="H76:H107">IF(AND(D76&gt;=1950,D76&lt;=1959),"Ж55",IF(AND(D76&gt;=1960,D76&lt;=1969),"Ж45",IF(AND(D76&gt;=1970,D76&lt;=1979),"Ж35",K76)))</f>
      </c>
      <c r="I76" s="34"/>
      <c r="J76" s="3"/>
      <c r="K76" s="3">
        <f aca="true" t="shared" si="5" ref="K76:K107">IF(AND(D76&gt;=1995,D76&lt;=1996),"Ж18",IF(AND(D76&gt;=1997,D76&lt;=1998),"Ж17",""))</f>
      </c>
      <c r="L76" s="3"/>
      <c r="M76" s="3"/>
      <c r="N76" s="3"/>
      <c r="Q76" s="4">
        <v>3415</v>
      </c>
    </row>
    <row r="77" spans="1:17" ht="12.75" customHeight="1">
      <c r="A77" s="40">
        <v>69</v>
      </c>
      <c r="B77" s="30">
        <v>585</v>
      </c>
      <c r="C77" s="28" t="s">
        <v>380</v>
      </c>
      <c r="D77" s="29">
        <v>1994</v>
      </c>
      <c r="E77" s="30" t="s">
        <v>17</v>
      </c>
      <c r="F77" s="38" t="s">
        <v>206</v>
      </c>
      <c r="G77" s="35" t="s">
        <v>1255</v>
      </c>
      <c r="H77" s="34">
        <f t="shared" si="4"/>
      </c>
      <c r="I77" s="34"/>
      <c r="J77" s="3"/>
      <c r="K77" s="3">
        <f t="shared" si="5"/>
      </c>
      <c r="L77" s="3"/>
      <c r="M77" s="3"/>
      <c r="N77" s="3"/>
      <c r="Q77" s="4">
        <v>3419</v>
      </c>
    </row>
    <row r="78" spans="1:17" ht="12.75" customHeight="1">
      <c r="A78" s="30">
        <v>70</v>
      </c>
      <c r="B78" s="30">
        <v>437</v>
      </c>
      <c r="C78" s="28" t="s">
        <v>696</v>
      </c>
      <c r="D78" s="29">
        <v>1983</v>
      </c>
      <c r="E78" s="30"/>
      <c r="F78" s="38"/>
      <c r="G78" s="35" t="s">
        <v>1256</v>
      </c>
      <c r="H78" s="34">
        <f t="shared" si="4"/>
      </c>
      <c r="I78" s="34"/>
      <c r="J78" s="3"/>
      <c r="K78" s="3">
        <f t="shared" si="5"/>
      </c>
      <c r="L78" s="3"/>
      <c r="M78" s="3"/>
      <c r="N78" s="3"/>
      <c r="O78" s="3"/>
      <c r="P78" s="3"/>
      <c r="Q78" s="3">
        <v>3428</v>
      </c>
    </row>
    <row r="79" spans="1:17" ht="12.75" customHeight="1">
      <c r="A79" s="40">
        <v>71</v>
      </c>
      <c r="B79" s="30">
        <v>414</v>
      </c>
      <c r="C79" s="28" t="s">
        <v>403</v>
      </c>
      <c r="D79" s="29">
        <v>1971</v>
      </c>
      <c r="E79" s="30" t="s">
        <v>17</v>
      </c>
      <c r="F79" s="38" t="s">
        <v>402</v>
      </c>
      <c r="G79" s="35" t="s">
        <v>1259</v>
      </c>
      <c r="H79" s="34" t="str">
        <f t="shared" si="4"/>
        <v>Ж35</v>
      </c>
      <c r="I79" s="34">
        <v>12</v>
      </c>
      <c r="J79" s="3"/>
      <c r="K79" s="3">
        <f t="shared" si="5"/>
      </c>
      <c r="L79" s="3"/>
      <c r="M79" s="3"/>
      <c r="N79" s="3"/>
      <c r="O79" s="3"/>
      <c r="P79" s="3"/>
      <c r="Q79" s="3">
        <v>3459</v>
      </c>
    </row>
    <row r="80" spans="1:17" ht="12.75" customHeight="1">
      <c r="A80" s="30">
        <v>72</v>
      </c>
      <c r="B80" s="40">
        <v>608</v>
      </c>
      <c r="C80" s="28" t="s">
        <v>184</v>
      </c>
      <c r="D80" s="31">
        <v>1991</v>
      </c>
      <c r="E80" s="30" t="s">
        <v>17</v>
      </c>
      <c r="F80" s="38"/>
      <c r="G80" s="35" t="s">
        <v>1279</v>
      </c>
      <c r="H80" s="34">
        <f t="shared" si="4"/>
      </c>
      <c r="I80" s="34"/>
      <c r="J80" s="3"/>
      <c r="K80" s="3">
        <f t="shared" si="5"/>
      </c>
      <c r="L80" s="3"/>
      <c r="M80" s="3"/>
      <c r="N80" s="3"/>
      <c r="Q80" s="4">
        <v>3460</v>
      </c>
    </row>
    <row r="81" spans="1:17" ht="12.75" customHeight="1">
      <c r="A81" s="40">
        <v>73</v>
      </c>
      <c r="B81" s="30">
        <v>455</v>
      </c>
      <c r="C81" s="28" t="s">
        <v>1312</v>
      </c>
      <c r="D81" s="29">
        <v>1986</v>
      </c>
      <c r="E81" s="30"/>
      <c r="F81" s="38"/>
      <c r="G81" s="35" t="s">
        <v>1260</v>
      </c>
      <c r="H81" s="34">
        <f t="shared" si="4"/>
      </c>
      <c r="I81" s="34"/>
      <c r="J81" s="3"/>
      <c r="K81" s="3">
        <f t="shared" si="5"/>
      </c>
      <c r="L81" s="3"/>
      <c r="M81" s="3"/>
      <c r="N81" s="3"/>
      <c r="O81" s="3"/>
      <c r="P81" s="3"/>
      <c r="Q81" s="3">
        <v>3461</v>
      </c>
    </row>
    <row r="82" spans="1:17" ht="12.75" customHeight="1">
      <c r="A82" s="30">
        <v>74</v>
      </c>
      <c r="B82" s="30">
        <v>538</v>
      </c>
      <c r="C82" s="28" t="s">
        <v>718</v>
      </c>
      <c r="D82" s="29">
        <v>1975</v>
      </c>
      <c r="E82" s="30" t="s">
        <v>17</v>
      </c>
      <c r="F82" s="38" t="s">
        <v>209</v>
      </c>
      <c r="G82" s="35" t="s">
        <v>1263</v>
      </c>
      <c r="H82" s="34" t="str">
        <f t="shared" si="4"/>
        <v>Ж35</v>
      </c>
      <c r="I82" s="34">
        <v>13</v>
      </c>
      <c r="J82" s="3"/>
      <c r="K82" s="3">
        <f t="shared" si="5"/>
      </c>
      <c r="L82" s="3"/>
      <c r="M82" s="3"/>
      <c r="N82" s="3"/>
      <c r="Q82" s="4">
        <v>3475</v>
      </c>
    </row>
    <row r="83" spans="1:17" ht="12.75" customHeight="1">
      <c r="A83" s="40">
        <v>75</v>
      </c>
      <c r="B83" s="30">
        <v>402</v>
      </c>
      <c r="C83" s="28" t="s">
        <v>405</v>
      </c>
      <c r="D83" s="29">
        <v>1965</v>
      </c>
      <c r="E83" s="30" t="s">
        <v>17</v>
      </c>
      <c r="F83" s="38" t="s">
        <v>30</v>
      </c>
      <c r="G83" s="35" t="s">
        <v>1266</v>
      </c>
      <c r="H83" s="34" t="str">
        <f t="shared" si="4"/>
        <v>Ж45</v>
      </c>
      <c r="I83" s="34">
        <v>9</v>
      </c>
      <c r="J83" s="3"/>
      <c r="K83" s="3">
        <f t="shared" si="5"/>
      </c>
      <c r="L83" s="3"/>
      <c r="M83" s="3"/>
      <c r="N83" s="3"/>
      <c r="O83" s="3"/>
      <c r="P83" s="3"/>
      <c r="Q83" s="3">
        <v>3530</v>
      </c>
    </row>
    <row r="84" spans="1:17" ht="12.75" customHeight="1">
      <c r="A84" s="30">
        <v>76</v>
      </c>
      <c r="B84" s="30">
        <v>857</v>
      </c>
      <c r="C84" s="28" t="s">
        <v>167</v>
      </c>
      <c r="D84" s="29">
        <v>1986</v>
      </c>
      <c r="E84" s="30" t="s">
        <v>17</v>
      </c>
      <c r="F84" s="38" t="s">
        <v>168</v>
      </c>
      <c r="G84" s="35" t="s">
        <v>1267</v>
      </c>
      <c r="H84" s="34">
        <f t="shared" si="4"/>
      </c>
      <c r="I84" s="34"/>
      <c r="J84" s="3"/>
      <c r="K84" s="3">
        <f t="shared" si="5"/>
      </c>
      <c r="L84" s="3"/>
      <c r="M84" s="3"/>
      <c r="N84" s="3"/>
      <c r="Q84" s="4">
        <v>3532</v>
      </c>
    </row>
    <row r="85" spans="1:17" ht="12.75" customHeight="1">
      <c r="A85" s="40">
        <v>77</v>
      </c>
      <c r="B85" s="30">
        <v>858</v>
      </c>
      <c r="C85" s="28" t="s">
        <v>169</v>
      </c>
      <c r="D85" s="29">
        <v>1990</v>
      </c>
      <c r="E85" s="30" t="s">
        <v>17</v>
      </c>
      <c r="F85" s="38" t="s">
        <v>168</v>
      </c>
      <c r="G85" s="35" t="s">
        <v>1267</v>
      </c>
      <c r="H85" s="34">
        <f t="shared" si="4"/>
      </c>
      <c r="I85" s="34"/>
      <c r="J85" s="3"/>
      <c r="K85" s="3">
        <f t="shared" si="5"/>
      </c>
      <c r="L85" s="3"/>
      <c r="M85" s="3"/>
      <c r="N85" s="3"/>
      <c r="Q85" s="4">
        <v>3532</v>
      </c>
    </row>
    <row r="86" spans="1:17" ht="12.75" customHeight="1">
      <c r="A86" s="30">
        <v>78</v>
      </c>
      <c r="B86" s="30">
        <v>885</v>
      </c>
      <c r="C86" s="28" t="s">
        <v>49</v>
      </c>
      <c r="D86" s="29">
        <v>1985</v>
      </c>
      <c r="E86" s="30" t="s">
        <v>17</v>
      </c>
      <c r="F86" s="38"/>
      <c r="G86" s="35" t="s">
        <v>1268</v>
      </c>
      <c r="H86" s="34">
        <f t="shared" si="4"/>
      </c>
      <c r="I86" s="34"/>
      <c r="J86" s="3"/>
      <c r="K86" s="3">
        <f t="shared" si="5"/>
      </c>
      <c r="L86" s="3"/>
      <c r="M86" s="3"/>
      <c r="N86" s="3"/>
      <c r="Q86" s="4">
        <v>3533</v>
      </c>
    </row>
    <row r="87" spans="1:17" ht="12.75" customHeight="1">
      <c r="A87" s="40">
        <v>79</v>
      </c>
      <c r="B87" s="30">
        <v>416</v>
      </c>
      <c r="C87" s="28" t="s">
        <v>398</v>
      </c>
      <c r="D87" s="29">
        <v>1988</v>
      </c>
      <c r="E87" s="30" t="s">
        <v>17</v>
      </c>
      <c r="F87" s="38" t="s">
        <v>399</v>
      </c>
      <c r="G87" s="35" t="s">
        <v>1270</v>
      </c>
      <c r="H87" s="34">
        <f t="shared" si="4"/>
      </c>
      <c r="I87" s="34"/>
      <c r="J87" s="3"/>
      <c r="K87" s="3">
        <f t="shared" si="5"/>
      </c>
      <c r="L87" s="3"/>
      <c r="M87" s="3"/>
      <c r="N87" s="3"/>
      <c r="O87" s="3"/>
      <c r="P87" s="3"/>
      <c r="Q87" s="3">
        <v>3546</v>
      </c>
    </row>
    <row r="88" spans="1:17" ht="12.75" customHeight="1">
      <c r="A88" s="30">
        <v>80</v>
      </c>
      <c r="B88" s="30">
        <v>530</v>
      </c>
      <c r="C88" s="28" t="s">
        <v>732</v>
      </c>
      <c r="D88" s="29">
        <v>1958</v>
      </c>
      <c r="E88" s="30" t="s">
        <v>17</v>
      </c>
      <c r="F88" s="38" t="s">
        <v>47</v>
      </c>
      <c r="G88" s="35" t="s">
        <v>1303</v>
      </c>
      <c r="H88" s="34" t="str">
        <f t="shared" si="4"/>
        <v>Ж55</v>
      </c>
      <c r="I88" s="34">
        <v>3</v>
      </c>
      <c r="J88" s="3"/>
      <c r="K88" s="3">
        <f t="shared" si="5"/>
      </c>
      <c r="L88" s="3"/>
      <c r="M88" s="3"/>
      <c r="N88" s="3"/>
      <c r="Q88" s="4">
        <v>3563</v>
      </c>
    </row>
    <row r="89" spans="1:17" ht="12.75" customHeight="1">
      <c r="A89" s="40">
        <v>81</v>
      </c>
      <c r="B89" s="30">
        <v>793</v>
      </c>
      <c r="C89" s="28" t="s">
        <v>155</v>
      </c>
      <c r="D89" s="29">
        <v>1985</v>
      </c>
      <c r="E89" s="30" t="s">
        <v>17</v>
      </c>
      <c r="F89" s="38" t="s">
        <v>123</v>
      </c>
      <c r="G89" s="35" t="s">
        <v>1271</v>
      </c>
      <c r="H89" s="34">
        <f t="shared" si="4"/>
      </c>
      <c r="I89" s="34"/>
      <c r="J89" s="3"/>
      <c r="K89" s="3">
        <f t="shared" si="5"/>
      </c>
      <c r="L89" s="3"/>
      <c r="M89" s="3"/>
      <c r="N89" s="3"/>
      <c r="Q89" s="4">
        <v>3570</v>
      </c>
    </row>
    <row r="90" spans="1:17" ht="12.75" customHeight="1">
      <c r="A90" s="30">
        <v>82</v>
      </c>
      <c r="B90" s="30">
        <v>775</v>
      </c>
      <c r="C90" s="28" t="s">
        <v>367</v>
      </c>
      <c r="D90" s="29">
        <v>1946</v>
      </c>
      <c r="E90" s="30" t="s">
        <v>17</v>
      </c>
      <c r="F90" s="38" t="s">
        <v>287</v>
      </c>
      <c r="G90" s="35" t="s">
        <v>1275</v>
      </c>
      <c r="H90" s="34">
        <f t="shared" si="4"/>
      </c>
      <c r="I90" s="34"/>
      <c r="J90" s="3"/>
      <c r="K90" s="3">
        <f t="shared" si="5"/>
      </c>
      <c r="L90" s="3"/>
      <c r="M90" s="3"/>
      <c r="N90" s="3"/>
      <c r="Q90" s="4">
        <v>3680</v>
      </c>
    </row>
    <row r="91" spans="1:17" ht="12.75" customHeight="1">
      <c r="A91" s="40">
        <v>83</v>
      </c>
      <c r="B91" s="30">
        <v>892</v>
      </c>
      <c r="C91" s="28" t="s">
        <v>182</v>
      </c>
      <c r="D91" s="29">
        <v>1962</v>
      </c>
      <c r="E91" s="30" t="s">
        <v>17</v>
      </c>
      <c r="F91" s="38"/>
      <c r="G91" s="35" t="s">
        <v>1276</v>
      </c>
      <c r="H91" s="34" t="str">
        <f t="shared" si="4"/>
        <v>Ж45</v>
      </c>
      <c r="I91" s="34">
        <v>10</v>
      </c>
      <c r="J91" s="3"/>
      <c r="K91" s="3">
        <f t="shared" si="5"/>
      </c>
      <c r="L91" s="3"/>
      <c r="M91" s="3"/>
      <c r="N91" s="3"/>
      <c r="Q91" s="4">
        <v>3699</v>
      </c>
    </row>
    <row r="92" spans="1:17" ht="12.75" customHeight="1">
      <c r="A92" s="30">
        <v>84</v>
      </c>
      <c r="B92" s="30">
        <v>795</v>
      </c>
      <c r="C92" s="28" t="s">
        <v>157</v>
      </c>
      <c r="D92" s="29">
        <v>1977</v>
      </c>
      <c r="E92" s="30" t="s">
        <v>158</v>
      </c>
      <c r="F92" s="38" t="s">
        <v>123</v>
      </c>
      <c r="G92" s="35" t="s">
        <v>1280</v>
      </c>
      <c r="H92" s="34" t="str">
        <f t="shared" si="4"/>
        <v>Ж35</v>
      </c>
      <c r="I92" s="34">
        <v>14</v>
      </c>
      <c r="J92" s="3"/>
      <c r="K92" s="3">
        <f t="shared" si="5"/>
      </c>
      <c r="L92" s="3"/>
      <c r="M92" s="3"/>
      <c r="N92" s="3"/>
      <c r="Q92" s="4">
        <v>3709</v>
      </c>
    </row>
    <row r="93" spans="1:17" ht="12.75" customHeight="1">
      <c r="A93" s="40">
        <v>85</v>
      </c>
      <c r="B93" s="30">
        <v>870</v>
      </c>
      <c r="C93" s="28" t="s">
        <v>171</v>
      </c>
      <c r="D93" s="29">
        <v>1957</v>
      </c>
      <c r="E93" s="30" t="s">
        <v>17</v>
      </c>
      <c r="F93" s="38"/>
      <c r="G93" s="35" t="s">
        <v>1281</v>
      </c>
      <c r="H93" s="34" t="str">
        <f t="shared" si="4"/>
        <v>Ж55</v>
      </c>
      <c r="I93" s="34">
        <v>4</v>
      </c>
      <c r="J93" s="3"/>
      <c r="K93" s="3">
        <f t="shared" si="5"/>
      </c>
      <c r="L93" s="3"/>
      <c r="M93" s="3"/>
      <c r="N93" s="3"/>
      <c r="Q93" s="4">
        <v>3714</v>
      </c>
    </row>
    <row r="94" spans="1:17" ht="12.75" customHeight="1">
      <c r="A94" s="30">
        <v>86</v>
      </c>
      <c r="B94" s="30">
        <v>837</v>
      </c>
      <c r="C94" s="28" t="s">
        <v>141</v>
      </c>
      <c r="D94" s="29">
        <v>1972</v>
      </c>
      <c r="E94" s="30" t="s">
        <v>17</v>
      </c>
      <c r="F94" s="38" t="s">
        <v>123</v>
      </c>
      <c r="G94" s="35" t="s">
        <v>1282</v>
      </c>
      <c r="H94" s="34" t="str">
        <f t="shared" si="4"/>
        <v>Ж35</v>
      </c>
      <c r="I94" s="34">
        <v>15</v>
      </c>
      <c r="J94" s="3"/>
      <c r="K94" s="3">
        <f t="shared" si="5"/>
      </c>
      <c r="L94" s="3"/>
      <c r="M94" s="3"/>
      <c r="N94" s="3"/>
      <c r="Q94" s="4">
        <v>3725</v>
      </c>
    </row>
    <row r="95" spans="1:17" ht="12.75" customHeight="1">
      <c r="A95" s="40">
        <v>87</v>
      </c>
      <c r="B95" s="30">
        <v>801</v>
      </c>
      <c r="C95" s="28" t="s">
        <v>128</v>
      </c>
      <c r="D95" s="29">
        <v>1970</v>
      </c>
      <c r="E95" s="30" t="s">
        <v>17</v>
      </c>
      <c r="F95" s="38" t="s">
        <v>123</v>
      </c>
      <c r="G95" s="35" t="s">
        <v>1284</v>
      </c>
      <c r="H95" s="34" t="str">
        <f t="shared" si="4"/>
        <v>Ж35</v>
      </c>
      <c r="I95" s="34">
        <v>16</v>
      </c>
      <c r="J95" s="3"/>
      <c r="K95" s="3">
        <f t="shared" si="5"/>
      </c>
      <c r="L95" s="3"/>
      <c r="M95" s="3"/>
      <c r="N95" s="3"/>
      <c r="Q95" s="4">
        <v>3726</v>
      </c>
    </row>
    <row r="96" spans="1:17" ht="12.75" customHeight="1">
      <c r="A96" s="30">
        <v>88</v>
      </c>
      <c r="B96" s="30">
        <v>878</v>
      </c>
      <c r="C96" s="28" t="s">
        <v>175</v>
      </c>
      <c r="D96" s="29">
        <v>1970</v>
      </c>
      <c r="E96" s="30" t="s">
        <v>17</v>
      </c>
      <c r="F96" s="38" t="s">
        <v>123</v>
      </c>
      <c r="G96" s="35" t="s">
        <v>1289</v>
      </c>
      <c r="H96" s="34" t="str">
        <f t="shared" si="4"/>
        <v>Ж35</v>
      </c>
      <c r="I96" s="34">
        <v>17</v>
      </c>
      <c r="J96" s="3"/>
      <c r="K96" s="3">
        <f t="shared" si="5"/>
      </c>
      <c r="L96" s="3"/>
      <c r="M96" s="3"/>
      <c r="N96" s="3"/>
      <c r="Q96" s="4">
        <v>3764</v>
      </c>
    </row>
    <row r="97" spans="1:17" ht="12.75" customHeight="1">
      <c r="A97" s="40">
        <v>89</v>
      </c>
      <c r="B97" s="30">
        <v>515</v>
      </c>
      <c r="C97" s="28" t="s">
        <v>373</v>
      </c>
      <c r="D97" s="29">
        <v>1997</v>
      </c>
      <c r="E97" s="30" t="s">
        <v>374</v>
      </c>
      <c r="F97" s="38"/>
      <c r="G97" s="35" t="s">
        <v>1291</v>
      </c>
      <c r="H97" s="34" t="str">
        <f t="shared" si="4"/>
        <v>Ж17</v>
      </c>
      <c r="I97" s="34">
        <v>3</v>
      </c>
      <c r="J97" s="3"/>
      <c r="K97" s="3" t="str">
        <f t="shared" si="5"/>
        <v>Ж17</v>
      </c>
      <c r="L97" s="3"/>
      <c r="M97" s="3"/>
      <c r="N97" s="3"/>
      <c r="Q97" s="4">
        <v>3836</v>
      </c>
    </row>
    <row r="98" spans="1:17" ht="12.75" customHeight="1">
      <c r="A98" s="30">
        <v>90</v>
      </c>
      <c r="B98" s="30">
        <v>758</v>
      </c>
      <c r="C98" s="28" t="s">
        <v>139</v>
      </c>
      <c r="D98" s="29">
        <v>1980</v>
      </c>
      <c r="E98" s="30" t="s">
        <v>17</v>
      </c>
      <c r="F98" s="38"/>
      <c r="G98" s="35" t="s">
        <v>1292</v>
      </c>
      <c r="H98" s="34">
        <f t="shared" si="4"/>
      </c>
      <c r="I98" s="34"/>
      <c r="J98" s="3"/>
      <c r="K98" s="3">
        <f t="shared" si="5"/>
      </c>
      <c r="L98" s="3"/>
      <c r="M98" s="3"/>
      <c r="N98" s="3"/>
      <c r="Q98" s="4">
        <v>3895</v>
      </c>
    </row>
    <row r="99" spans="1:17" ht="12.75" customHeight="1">
      <c r="A99" s="40">
        <v>91</v>
      </c>
      <c r="B99" s="40">
        <v>804</v>
      </c>
      <c r="C99" s="28" t="s">
        <v>151</v>
      </c>
      <c r="D99" s="31">
        <v>1978</v>
      </c>
      <c r="E99" s="30" t="s">
        <v>17</v>
      </c>
      <c r="F99" s="38" t="s">
        <v>123</v>
      </c>
      <c r="G99" s="35" t="s">
        <v>1294</v>
      </c>
      <c r="H99" s="34" t="str">
        <f t="shared" si="4"/>
        <v>Ж35</v>
      </c>
      <c r="I99" s="34">
        <v>18</v>
      </c>
      <c r="J99" s="3"/>
      <c r="K99" s="3">
        <f t="shared" si="5"/>
      </c>
      <c r="L99" s="3"/>
      <c r="M99" s="3"/>
      <c r="N99" s="3"/>
      <c r="Q99" s="4">
        <v>3904</v>
      </c>
    </row>
    <row r="100" spans="1:17" ht="12.75" customHeight="1">
      <c r="A100" s="30">
        <v>92</v>
      </c>
      <c r="B100" s="30">
        <v>413</v>
      </c>
      <c r="C100" s="28" t="s">
        <v>401</v>
      </c>
      <c r="D100" s="29">
        <v>1964</v>
      </c>
      <c r="E100" s="30"/>
      <c r="F100" s="38" t="s">
        <v>402</v>
      </c>
      <c r="G100" s="35" t="s">
        <v>1295</v>
      </c>
      <c r="H100" s="34" t="str">
        <f t="shared" si="4"/>
        <v>Ж45</v>
      </c>
      <c r="I100" s="34"/>
      <c r="J100" s="3"/>
      <c r="K100" s="3">
        <f t="shared" si="5"/>
      </c>
      <c r="L100" s="3"/>
      <c r="M100" s="3"/>
      <c r="N100" s="3"/>
      <c r="O100" s="3"/>
      <c r="P100" s="3"/>
      <c r="Q100" s="3">
        <v>3922</v>
      </c>
    </row>
    <row r="101" spans="1:17" ht="12.75" customHeight="1">
      <c r="A101" s="40">
        <v>93</v>
      </c>
      <c r="B101" s="30">
        <v>830</v>
      </c>
      <c r="C101" s="28" t="s">
        <v>145</v>
      </c>
      <c r="D101" s="29">
        <v>1989</v>
      </c>
      <c r="E101" s="30" t="s">
        <v>19</v>
      </c>
      <c r="F101" s="38" t="s">
        <v>123</v>
      </c>
      <c r="G101" s="35" t="s">
        <v>1296</v>
      </c>
      <c r="H101" s="34">
        <f t="shared" si="4"/>
      </c>
      <c r="I101" s="34"/>
      <c r="J101" s="3"/>
      <c r="K101" s="3">
        <f t="shared" si="5"/>
      </c>
      <c r="L101" s="3"/>
      <c r="M101" s="3"/>
      <c r="N101" s="3"/>
      <c r="Q101" s="4">
        <v>4041</v>
      </c>
    </row>
    <row r="102" spans="1:17" ht="12.75" customHeight="1">
      <c r="A102" s="30">
        <v>94</v>
      </c>
      <c r="B102" s="40">
        <v>828</v>
      </c>
      <c r="C102" s="28" t="s">
        <v>130</v>
      </c>
      <c r="D102" s="31">
        <v>1985</v>
      </c>
      <c r="E102" s="30" t="s">
        <v>17</v>
      </c>
      <c r="F102" s="38" t="s">
        <v>131</v>
      </c>
      <c r="G102" s="35" t="s">
        <v>1298</v>
      </c>
      <c r="H102" s="34">
        <f t="shared" si="4"/>
      </c>
      <c r="I102" s="34"/>
      <c r="J102" s="3"/>
      <c r="K102" s="3">
        <f t="shared" si="5"/>
      </c>
      <c r="L102" s="3"/>
      <c r="M102" s="3"/>
      <c r="N102" s="3"/>
      <c r="Q102" s="4">
        <v>4144</v>
      </c>
    </row>
    <row r="103" spans="1:17" ht="12.75" customHeight="1">
      <c r="A103" s="40">
        <v>95</v>
      </c>
      <c r="B103" s="30">
        <v>833</v>
      </c>
      <c r="C103" s="28" t="s">
        <v>144</v>
      </c>
      <c r="D103" s="29">
        <v>1989</v>
      </c>
      <c r="E103" s="30" t="s">
        <v>17</v>
      </c>
      <c r="F103" s="38" t="s">
        <v>123</v>
      </c>
      <c r="G103" s="35" t="s">
        <v>1300</v>
      </c>
      <c r="H103" s="34">
        <f t="shared" si="4"/>
      </c>
      <c r="I103" s="34"/>
      <c r="J103" s="3"/>
      <c r="K103" s="3">
        <f t="shared" si="5"/>
      </c>
      <c r="L103" s="3"/>
      <c r="M103" s="3"/>
      <c r="N103" s="3"/>
      <c r="Q103" s="4">
        <v>4154</v>
      </c>
    </row>
    <row r="104" spans="1:17" ht="12.75" customHeight="1">
      <c r="A104" s="30">
        <v>96</v>
      </c>
      <c r="B104" s="40">
        <v>880</v>
      </c>
      <c r="C104" s="28" t="s">
        <v>176</v>
      </c>
      <c r="D104" s="31">
        <v>1978</v>
      </c>
      <c r="E104" s="30" t="s">
        <v>17</v>
      </c>
      <c r="F104" s="38" t="s">
        <v>123</v>
      </c>
      <c r="G104" s="35" t="s">
        <v>1301</v>
      </c>
      <c r="H104" s="34" t="str">
        <f t="shared" si="4"/>
        <v>Ж35</v>
      </c>
      <c r="I104" s="34">
        <v>19</v>
      </c>
      <c r="J104" s="3"/>
      <c r="K104" s="3">
        <f t="shared" si="5"/>
      </c>
      <c r="L104" s="3"/>
      <c r="M104" s="3"/>
      <c r="N104" s="3"/>
      <c r="Q104" s="4">
        <v>4335</v>
      </c>
    </row>
    <row r="105" spans="1:17" ht="12.75" customHeight="1">
      <c r="A105" s="40">
        <v>97</v>
      </c>
      <c r="B105" s="30">
        <v>791</v>
      </c>
      <c r="C105" s="28" t="s">
        <v>154</v>
      </c>
      <c r="D105" s="29">
        <v>1991</v>
      </c>
      <c r="E105" s="30"/>
      <c r="F105" s="38" t="s">
        <v>121</v>
      </c>
      <c r="G105" s="35" t="s">
        <v>1302</v>
      </c>
      <c r="H105" s="34">
        <f t="shared" si="4"/>
      </c>
      <c r="I105" s="34"/>
      <c r="J105" s="3"/>
      <c r="K105" s="3">
        <f t="shared" si="5"/>
      </c>
      <c r="L105" s="3"/>
      <c r="M105" s="3"/>
      <c r="N105" s="3"/>
      <c r="Q105" s="4">
        <v>4642</v>
      </c>
    </row>
    <row r="106" spans="1:17" ht="12.75" customHeight="1">
      <c r="A106" s="40"/>
      <c r="B106" s="30">
        <v>593</v>
      </c>
      <c r="C106" s="28" t="s">
        <v>810</v>
      </c>
      <c r="D106" s="29">
        <v>1984</v>
      </c>
      <c r="E106" s="30" t="s">
        <v>17</v>
      </c>
      <c r="F106" s="38"/>
      <c r="G106" s="35" t="s">
        <v>962</v>
      </c>
      <c r="H106" s="34">
        <f t="shared" si="4"/>
      </c>
      <c r="I106" s="34"/>
      <c r="J106" s="3"/>
      <c r="K106" s="3">
        <f t="shared" si="5"/>
      </c>
      <c r="L106" s="3"/>
      <c r="M106" s="3"/>
      <c r="N106" s="3"/>
      <c r="Q106" s="4">
        <v>10000</v>
      </c>
    </row>
    <row r="107" spans="1:17" ht="12.75" customHeight="1">
      <c r="A107" s="30"/>
      <c r="B107" s="30">
        <v>814</v>
      </c>
      <c r="C107" s="28" t="s">
        <v>147</v>
      </c>
      <c r="D107" s="29">
        <v>1971</v>
      </c>
      <c r="E107" s="30"/>
      <c r="F107" s="38" t="s">
        <v>123</v>
      </c>
      <c r="G107" s="35" t="s">
        <v>962</v>
      </c>
      <c r="H107" s="34" t="str">
        <f t="shared" si="4"/>
        <v>Ж35</v>
      </c>
      <c r="I107" s="34"/>
      <c r="J107" s="3"/>
      <c r="K107" s="3">
        <f t="shared" si="5"/>
      </c>
      <c r="L107" s="3"/>
      <c r="M107" s="3"/>
      <c r="N107" s="3"/>
      <c r="Q107" s="4">
        <v>10000</v>
      </c>
    </row>
    <row r="108" spans="1:17" ht="12.75" customHeight="1">
      <c r="A108" s="40"/>
      <c r="B108" s="30">
        <v>820</v>
      </c>
      <c r="C108" s="28" t="s">
        <v>156</v>
      </c>
      <c r="D108" s="31">
        <v>1987</v>
      </c>
      <c r="E108" s="30" t="s">
        <v>17</v>
      </c>
      <c r="F108" s="38" t="s">
        <v>123</v>
      </c>
      <c r="G108" s="35" t="s">
        <v>962</v>
      </c>
      <c r="H108" s="34">
        <f aca="true" t="shared" si="6" ref="H108:H126">IF(AND(D108&gt;=1950,D108&lt;=1959),"Ж55",IF(AND(D108&gt;=1960,D108&lt;=1969),"Ж45",IF(AND(D108&gt;=1970,D108&lt;=1979),"Ж35",K108)))</f>
      </c>
      <c r="I108" s="34"/>
      <c r="J108" s="3"/>
      <c r="K108" s="3">
        <f aca="true" t="shared" si="7" ref="K108:K126">IF(AND(D108&gt;=1995,D108&lt;=1996),"Ж18",IF(AND(D108&gt;=1997,D108&lt;=1998),"Ж17",""))</f>
      </c>
      <c r="L108" s="3"/>
      <c r="M108" s="3"/>
      <c r="N108" s="3"/>
      <c r="Q108" s="4">
        <v>10000</v>
      </c>
    </row>
    <row r="109" spans="1:17" ht="12.75" customHeight="1">
      <c r="A109" s="30"/>
      <c r="B109" s="30">
        <v>834</v>
      </c>
      <c r="C109" s="28" t="s">
        <v>143</v>
      </c>
      <c r="D109" s="29">
        <v>1991</v>
      </c>
      <c r="E109" s="30" t="s">
        <v>17</v>
      </c>
      <c r="F109" s="38" t="s">
        <v>123</v>
      </c>
      <c r="G109" s="35" t="s">
        <v>962</v>
      </c>
      <c r="H109" s="34">
        <f t="shared" si="6"/>
      </c>
      <c r="I109" s="34"/>
      <c r="J109" s="3"/>
      <c r="K109" s="3">
        <f t="shared" si="7"/>
      </c>
      <c r="L109" s="3"/>
      <c r="M109" s="3"/>
      <c r="N109" s="3"/>
      <c r="Q109" s="4">
        <v>10000</v>
      </c>
    </row>
    <row r="110" spans="1:17" ht="12.75" customHeight="1">
      <c r="A110" s="30"/>
      <c r="B110" s="30">
        <v>48</v>
      </c>
      <c r="C110" s="28" t="s">
        <v>755</v>
      </c>
      <c r="D110" s="29">
        <v>2002</v>
      </c>
      <c r="E110" s="30" t="s">
        <v>17</v>
      </c>
      <c r="F110" s="38" t="s">
        <v>752</v>
      </c>
      <c r="G110" s="35"/>
      <c r="H110" s="34">
        <f t="shared" si="6"/>
      </c>
      <c r="I110" s="34"/>
      <c r="J110" s="3"/>
      <c r="K110" s="3">
        <f t="shared" si="7"/>
      </c>
      <c r="L110" s="3"/>
      <c r="M110" s="3"/>
      <c r="N110" s="3"/>
      <c r="O110" s="3"/>
      <c r="P110" s="3"/>
      <c r="Q110" s="3"/>
    </row>
    <row r="111" spans="1:17" ht="12.75" customHeight="1">
      <c r="A111" s="40"/>
      <c r="B111" s="30">
        <v>426</v>
      </c>
      <c r="C111" s="28" t="s">
        <v>391</v>
      </c>
      <c r="D111" s="29">
        <v>1983</v>
      </c>
      <c r="E111" s="30" t="s">
        <v>17</v>
      </c>
      <c r="F111" s="38"/>
      <c r="G111" s="35"/>
      <c r="H111" s="34">
        <f t="shared" si="6"/>
      </c>
      <c r="I111" s="34"/>
      <c r="J111" s="3"/>
      <c r="K111" s="3">
        <f t="shared" si="7"/>
      </c>
      <c r="L111" s="3"/>
      <c r="M111" s="3"/>
      <c r="N111" s="3"/>
      <c r="O111" s="3"/>
      <c r="P111" s="3"/>
      <c r="Q111" s="3"/>
    </row>
    <row r="112" spans="1:17" ht="12.75" customHeight="1">
      <c r="A112" s="30"/>
      <c r="B112" s="30">
        <v>431</v>
      </c>
      <c r="C112" s="28" t="s">
        <v>390</v>
      </c>
      <c r="D112" s="29">
        <v>1987</v>
      </c>
      <c r="E112" s="30"/>
      <c r="F112" s="38" t="s">
        <v>22</v>
      </c>
      <c r="G112" s="35"/>
      <c r="H112" s="34">
        <f t="shared" si="6"/>
      </c>
      <c r="I112" s="34"/>
      <c r="J112" s="3"/>
      <c r="K112" s="3">
        <f t="shared" si="7"/>
      </c>
      <c r="L112" s="3"/>
      <c r="M112" s="3"/>
      <c r="N112" s="3"/>
      <c r="O112" s="3"/>
      <c r="P112" s="3"/>
      <c r="Q112" s="3"/>
    </row>
    <row r="113" spans="1:17" ht="12.75" customHeight="1">
      <c r="A113" s="40"/>
      <c r="B113" s="30">
        <v>471</v>
      </c>
      <c r="C113" s="28" t="s">
        <v>386</v>
      </c>
      <c r="D113" s="29"/>
      <c r="E113" s="30"/>
      <c r="F113" s="38"/>
      <c r="G113" s="35"/>
      <c r="H113" s="34">
        <f t="shared" si="6"/>
      </c>
      <c r="I113" s="34"/>
      <c r="J113" s="3"/>
      <c r="K113" s="3">
        <f t="shared" si="7"/>
      </c>
      <c r="L113" s="3"/>
      <c r="M113" s="3"/>
      <c r="N113" s="3"/>
      <c r="O113" s="3"/>
      <c r="P113" s="3"/>
      <c r="Q113" s="3"/>
    </row>
    <row r="114" spans="1:17" ht="12.75" customHeight="1">
      <c r="A114" s="30"/>
      <c r="B114" s="30">
        <v>495</v>
      </c>
      <c r="C114" s="28" t="s">
        <v>375</v>
      </c>
      <c r="D114" s="29">
        <v>1994</v>
      </c>
      <c r="E114" s="30" t="s">
        <v>17</v>
      </c>
      <c r="F114" s="38" t="s">
        <v>32</v>
      </c>
      <c r="G114" s="35"/>
      <c r="H114" s="34">
        <f t="shared" si="6"/>
      </c>
      <c r="I114" s="34"/>
      <c r="J114" s="3"/>
      <c r="K114" s="3">
        <f t="shared" si="7"/>
      </c>
      <c r="L114" s="3"/>
      <c r="M114" s="3"/>
      <c r="N114" s="3"/>
      <c r="O114" s="3"/>
      <c r="P114" s="3"/>
      <c r="Q114" s="3"/>
    </row>
    <row r="115" spans="1:14" ht="12.75" customHeight="1">
      <c r="A115" s="40"/>
      <c r="B115" s="30">
        <v>500</v>
      </c>
      <c r="C115" s="28" t="s">
        <v>387</v>
      </c>
      <c r="D115" s="29">
        <v>1987</v>
      </c>
      <c r="E115" s="30" t="s">
        <v>17</v>
      </c>
      <c r="F115" s="38"/>
      <c r="G115" s="35"/>
      <c r="H115" s="34">
        <f t="shared" si="6"/>
      </c>
      <c r="I115" s="34"/>
      <c r="J115" s="3"/>
      <c r="K115" s="3">
        <f t="shared" si="7"/>
      </c>
      <c r="L115" s="3"/>
      <c r="M115" s="3"/>
      <c r="N115" s="3"/>
    </row>
    <row r="116" spans="1:14" ht="12.75" customHeight="1">
      <c r="A116" s="30"/>
      <c r="B116" s="30">
        <v>505</v>
      </c>
      <c r="C116" s="28" t="s">
        <v>407</v>
      </c>
      <c r="D116" s="29">
        <v>1987</v>
      </c>
      <c r="E116" s="30" t="s">
        <v>17</v>
      </c>
      <c r="F116" s="38" t="s">
        <v>408</v>
      </c>
      <c r="G116" s="35"/>
      <c r="H116" s="34">
        <f t="shared" si="6"/>
      </c>
      <c r="I116" s="34"/>
      <c r="J116" s="3"/>
      <c r="K116" s="3">
        <f t="shared" si="7"/>
      </c>
      <c r="L116" s="3"/>
      <c r="M116" s="3"/>
      <c r="N116" s="3"/>
    </row>
    <row r="117" spans="1:14" ht="12.75" customHeight="1">
      <c r="A117" s="40"/>
      <c r="B117" s="40">
        <v>609</v>
      </c>
      <c r="C117" s="28" t="s">
        <v>185</v>
      </c>
      <c r="D117" s="31">
        <v>1989</v>
      </c>
      <c r="E117" s="30" t="s">
        <v>186</v>
      </c>
      <c r="F117" s="38" t="s">
        <v>187</v>
      </c>
      <c r="G117" s="35"/>
      <c r="H117" s="34">
        <f t="shared" si="6"/>
      </c>
      <c r="I117" s="34"/>
      <c r="J117" s="3"/>
      <c r="K117" s="3">
        <f t="shared" si="7"/>
      </c>
      <c r="L117" s="3"/>
      <c r="M117" s="3"/>
      <c r="N117" s="3"/>
    </row>
    <row r="118" spans="1:14" ht="12.75" customHeight="1">
      <c r="A118" s="30"/>
      <c r="B118" s="30">
        <v>632</v>
      </c>
      <c r="C118" s="28" t="s">
        <v>179</v>
      </c>
      <c r="D118" s="29">
        <v>1990</v>
      </c>
      <c r="E118" s="30" t="s">
        <v>18</v>
      </c>
      <c r="F118" s="38" t="s">
        <v>37</v>
      </c>
      <c r="G118" s="35"/>
      <c r="H118" s="34">
        <f t="shared" si="6"/>
      </c>
      <c r="I118" s="34"/>
      <c r="J118" s="3"/>
      <c r="K118" s="3">
        <f t="shared" si="7"/>
      </c>
      <c r="L118" s="3"/>
      <c r="M118" s="3"/>
      <c r="N118" s="3"/>
    </row>
    <row r="119" spans="1:14" ht="12.75" customHeight="1">
      <c r="A119" s="40"/>
      <c r="B119" s="30">
        <v>784</v>
      </c>
      <c r="C119" s="28" t="s">
        <v>51</v>
      </c>
      <c r="D119" s="29">
        <v>1972</v>
      </c>
      <c r="E119" s="30" t="s">
        <v>17</v>
      </c>
      <c r="F119" s="38"/>
      <c r="G119" s="35"/>
      <c r="H119" s="34" t="str">
        <f t="shared" si="6"/>
        <v>Ж35</v>
      </c>
      <c r="I119" s="34"/>
      <c r="J119" s="3"/>
      <c r="K119" s="3">
        <f t="shared" si="7"/>
      </c>
      <c r="L119" s="3"/>
      <c r="M119" s="3"/>
      <c r="N119" s="3"/>
    </row>
    <row r="120" spans="1:14" ht="12.75" customHeight="1">
      <c r="A120" s="30"/>
      <c r="B120" s="30">
        <v>789</v>
      </c>
      <c r="C120" s="28" t="s">
        <v>153</v>
      </c>
      <c r="D120" s="31">
        <v>1990</v>
      </c>
      <c r="E120" s="33" t="s">
        <v>17</v>
      </c>
      <c r="F120" s="38" t="s">
        <v>123</v>
      </c>
      <c r="G120" s="35"/>
      <c r="H120" s="34">
        <f t="shared" si="6"/>
      </c>
      <c r="I120" s="34"/>
      <c r="J120" s="3"/>
      <c r="K120" s="3">
        <f t="shared" si="7"/>
      </c>
      <c r="L120" s="3"/>
      <c r="M120" s="3"/>
      <c r="N120" s="3"/>
    </row>
    <row r="121" spans="1:14" ht="12.75" customHeight="1">
      <c r="A121" s="40"/>
      <c r="B121" s="40">
        <v>796</v>
      </c>
      <c r="C121" s="28" t="s">
        <v>160</v>
      </c>
      <c r="D121" s="31">
        <v>1979</v>
      </c>
      <c r="E121" s="30" t="s">
        <v>17</v>
      </c>
      <c r="F121" s="38" t="s">
        <v>123</v>
      </c>
      <c r="G121" s="35"/>
      <c r="H121" s="34" t="str">
        <f t="shared" si="6"/>
        <v>Ж35</v>
      </c>
      <c r="I121" s="34"/>
      <c r="J121" s="3"/>
      <c r="K121" s="3">
        <f t="shared" si="7"/>
      </c>
      <c r="L121" s="3"/>
      <c r="M121" s="3"/>
      <c r="N121" s="3"/>
    </row>
    <row r="122" spans="1:14" ht="12.75" customHeight="1">
      <c r="A122" s="30"/>
      <c r="B122" s="40">
        <v>797</v>
      </c>
      <c r="C122" s="28" t="s">
        <v>161</v>
      </c>
      <c r="D122" s="31">
        <v>1976</v>
      </c>
      <c r="E122" s="30" t="s">
        <v>17</v>
      </c>
      <c r="F122" s="38" t="s">
        <v>123</v>
      </c>
      <c r="G122" s="35"/>
      <c r="H122" s="34" t="str">
        <f t="shared" si="6"/>
        <v>Ж35</v>
      </c>
      <c r="I122" s="34"/>
      <c r="J122" s="3"/>
      <c r="K122" s="3">
        <f t="shared" si="7"/>
      </c>
      <c r="L122" s="3"/>
      <c r="M122" s="3"/>
      <c r="N122" s="3"/>
    </row>
    <row r="123" spans="1:14" ht="12.75" customHeight="1">
      <c r="A123" s="40"/>
      <c r="B123" s="30">
        <v>800</v>
      </c>
      <c r="C123" s="28" t="s">
        <v>129</v>
      </c>
      <c r="D123" s="29">
        <v>1986</v>
      </c>
      <c r="E123" s="30" t="s">
        <v>17</v>
      </c>
      <c r="F123" s="38" t="s">
        <v>123</v>
      </c>
      <c r="G123" s="35"/>
      <c r="H123" s="34">
        <f t="shared" si="6"/>
      </c>
      <c r="I123" s="34"/>
      <c r="J123" s="3"/>
      <c r="K123" s="3">
        <f t="shared" si="7"/>
      </c>
      <c r="L123" s="3"/>
      <c r="M123" s="3"/>
      <c r="N123" s="3"/>
    </row>
    <row r="124" spans="1:14" ht="12.75" customHeight="1">
      <c r="A124" s="30"/>
      <c r="B124" s="30">
        <v>803</v>
      </c>
      <c r="C124" s="28" t="s">
        <v>152</v>
      </c>
      <c r="D124" s="31">
        <v>1976</v>
      </c>
      <c r="E124" s="33" t="s">
        <v>17</v>
      </c>
      <c r="F124" s="38" t="s">
        <v>121</v>
      </c>
      <c r="G124" s="35"/>
      <c r="H124" s="34" t="str">
        <f t="shared" si="6"/>
        <v>Ж35</v>
      </c>
      <c r="I124" s="34"/>
      <c r="J124" s="3"/>
      <c r="K124" s="3">
        <f t="shared" si="7"/>
      </c>
      <c r="L124" s="3"/>
      <c r="M124" s="3"/>
      <c r="N124" s="3"/>
    </row>
    <row r="125" spans="1:14" ht="12.75" customHeight="1">
      <c r="A125" s="40"/>
      <c r="B125" s="30">
        <v>815</v>
      </c>
      <c r="C125" s="28" t="s">
        <v>146</v>
      </c>
      <c r="D125" s="29">
        <v>1972</v>
      </c>
      <c r="E125" s="30"/>
      <c r="F125" s="38" t="s">
        <v>123</v>
      </c>
      <c r="G125" s="35"/>
      <c r="H125" s="34" t="str">
        <f t="shared" si="6"/>
        <v>Ж35</v>
      </c>
      <c r="I125" s="34"/>
      <c r="J125" s="3"/>
      <c r="K125" s="3">
        <f t="shared" si="7"/>
      </c>
      <c r="L125" s="3"/>
      <c r="M125" s="3"/>
      <c r="N125" s="3"/>
    </row>
    <row r="126" spans="1:14" ht="12.75" customHeight="1">
      <c r="A126" s="30"/>
      <c r="B126" s="40">
        <v>859</v>
      </c>
      <c r="C126" s="28" t="s">
        <v>170</v>
      </c>
      <c r="D126" s="31">
        <v>1987</v>
      </c>
      <c r="E126" s="30" t="s">
        <v>17</v>
      </c>
      <c r="F126" s="38" t="s">
        <v>168</v>
      </c>
      <c r="G126" s="35"/>
      <c r="H126" s="34">
        <f t="shared" si="6"/>
      </c>
      <c r="I126" s="34"/>
      <c r="J126" s="3"/>
      <c r="K126" s="3">
        <f t="shared" si="7"/>
      </c>
      <c r="L126" s="3"/>
      <c r="M126" s="3"/>
      <c r="N126" s="3"/>
    </row>
  </sheetData>
  <sheetProtection selectLockedCells="1" selectUnlockedCells="1"/>
  <autoFilter ref="A8:I126"/>
  <mergeCells count="5">
    <mergeCell ref="A1:I3"/>
    <mergeCell ref="C7:G7"/>
    <mergeCell ref="A4:H4"/>
    <mergeCell ref="A5:I5"/>
    <mergeCell ref="C6:G6"/>
  </mergeCells>
  <conditionalFormatting sqref="B23:C65536 B1:C6 B8:C11 B7 B13:C21">
    <cfRule type="duplicateValues" priority="6" dxfId="25" stopIfTrue="1">
      <formula>AND(COUNTIF($B$23:$C$65536,B1)+COUNTIF($B$1:$C$6,B1)+COUNTIF($B$8:$C$11,B1)+COUNTIF($B$7:$B$7,B1)+COUNTIF($B$13:$C$21,B1)&gt;1,NOT(ISBLANK(B1)))</formula>
    </cfRule>
  </conditionalFormatting>
  <conditionalFormatting sqref="C7">
    <cfRule type="duplicateValues" priority="3" dxfId="25" stopIfTrue="1">
      <formula>AND(COUNTIF($C$7:$C$7,C7)&gt;1,NOT(ISBLANK(C7)))</formula>
    </cfRule>
  </conditionalFormatting>
  <conditionalFormatting sqref="B22:C22">
    <cfRule type="duplicateValues" priority="2" dxfId="25" stopIfTrue="1">
      <formula>AND(COUNTIF($B$22:$C$22,B22)&gt;1,NOT(ISBLANK(B22)))</formula>
    </cfRule>
  </conditionalFormatting>
  <conditionalFormatting sqref="B12:C12">
    <cfRule type="duplicateValues" priority="1" dxfId="25" stopIfTrue="1">
      <formula>AND(COUNTIF($B$12:$C$12,B12)&gt;1,NOT(ISBLANK(B12)))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showGridLines="0" showZeros="0" zoomScale="130" zoomScaleNormal="130" zoomScalePageLayoutView="0" workbookViewId="0" topLeftCell="A101">
      <selection activeCell="A9" sqref="A9:A115"/>
    </sheetView>
  </sheetViews>
  <sheetFormatPr defaultColWidth="9.00390625" defaultRowHeight="12.75" customHeight="1"/>
  <cols>
    <col min="1" max="1" width="4.375" style="10" customWidth="1"/>
    <col min="2" max="2" width="3.875" style="10" customWidth="1"/>
    <col min="3" max="3" width="18.25390625" style="5" bestFit="1" customWidth="1"/>
    <col min="4" max="4" width="4.625" style="6" customWidth="1"/>
    <col min="5" max="5" width="13.875" style="7" customWidth="1"/>
    <col min="6" max="6" width="17.25390625" style="9" customWidth="1"/>
    <col min="7" max="7" width="7.00390625" style="16" customWidth="1"/>
    <col min="8" max="9" width="4.00390625" style="8" customWidth="1"/>
    <col min="10" max="10" width="9.125" style="4" customWidth="1"/>
    <col min="11" max="11" width="9.125" style="4" hidden="1" customWidth="1"/>
    <col min="12" max="16" width="9.125" style="4" customWidth="1"/>
    <col min="17" max="17" width="0" style="4" hidden="1" customWidth="1"/>
    <col min="18" max="16384" width="9.125" style="4" customWidth="1"/>
  </cols>
  <sheetData>
    <row r="1" spans="1:9" ht="20.2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</row>
    <row r="2" spans="1:9" ht="20.2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29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8" customHeight="1" hidden="1">
      <c r="A4" s="82" t="s">
        <v>6</v>
      </c>
      <c r="B4" s="82"/>
      <c r="C4" s="82"/>
      <c r="D4" s="82"/>
      <c r="E4" s="82"/>
      <c r="F4" s="82"/>
      <c r="G4" s="82"/>
      <c r="H4" s="82"/>
      <c r="I4" s="17"/>
    </row>
    <row r="5" spans="1:9" ht="18" customHeight="1">
      <c r="A5" s="83" t="s">
        <v>14</v>
      </c>
      <c r="B5" s="83"/>
      <c r="C5" s="83"/>
      <c r="D5" s="83"/>
      <c r="E5" s="83"/>
      <c r="F5" s="83"/>
      <c r="G5" s="83"/>
      <c r="H5" s="83"/>
      <c r="I5" s="83"/>
    </row>
    <row r="6" spans="3:9" ht="17.25" customHeight="1">
      <c r="C6" s="84">
        <v>0</v>
      </c>
      <c r="D6" s="84"/>
      <c r="E6" s="84"/>
      <c r="F6" s="84"/>
      <c r="G6" s="84"/>
      <c r="H6" s="11"/>
      <c r="I6" s="11"/>
    </row>
    <row r="7" spans="1:7" s="51" customFormat="1" ht="13.5" customHeight="1">
      <c r="A7" s="53"/>
      <c r="B7" s="50"/>
      <c r="C7" s="78" t="s">
        <v>911</v>
      </c>
      <c r="D7" s="78"/>
      <c r="E7" s="78"/>
      <c r="F7" s="78"/>
      <c r="G7" s="78"/>
    </row>
    <row r="8" spans="1:9" s="2" customFormat="1" ht="11.25">
      <c r="A8" s="12" t="s">
        <v>9</v>
      </c>
      <c r="B8" s="12" t="s">
        <v>0</v>
      </c>
      <c r="C8" s="12" t="s">
        <v>1</v>
      </c>
      <c r="D8" s="13" t="s">
        <v>2</v>
      </c>
      <c r="E8" s="13" t="s">
        <v>3</v>
      </c>
      <c r="F8" s="13" t="s">
        <v>4</v>
      </c>
      <c r="G8" s="15" t="s">
        <v>7</v>
      </c>
      <c r="H8" s="14" t="s">
        <v>5</v>
      </c>
      <c r="I8" s="14" t="s">
        <v>8</v>
      </c>
    </row>
    <row r="9" spans="1:17" s="54" customFormat="1" ht="12.75" customHeight="1">
      <c r="A9" s="30">
        <v>1</v>
      </c>
      <c r="B9" s="30">
        <v>58</v>
      </c>
      <c r="C9" s="28" t="s">
        <v>296</v>
      </c>
      <c r="D9" s="29">
        <v>1975</v>
      </c>
      <c r="E9" s="30" t="s">
        <v>17</v>
      </c>
      <c r="F9" s="38" t="s">
        <v>121</v>
      </c>
      <c r="G9" s="35" t="s">
        <v>816</v>
      </c>
      <c r="H9" s="34">
        <f aca="true" t="shared" si="0" ref="H9:H41">IF(AND(D9&gt;=1900,D9&lt;=1929),"М85",IF(AND(D9&gt;=1930,D9&lt;=1934),"М80",IF(AND(D9&gt;=1935,D9&lt;=1939),"М75",K9)))</f>
      </c>
      <c r="I9" s="34"/>
      <c r="K9" s="54">
        <f aca="true" t="shared" si="1" ref="K9:K41">IF(AND(D9&gt;=1940,D9&lt;=1944),"М70",IF(AND(D9&gt;=1998,D9&lt;=1999),"М15",IF(AND(D9&gt;=2000,D9&lt;=2014),"М14","")))</f>
      </c>
      <c r="Q9" s="54">
        <v>1026</v>
      </c>
    </row>
    <row r="10" spans="1:17" s="54" customFormat="1" ht="12.75" customHeight="1">
      <c r="A10" s="30">
        <v>2</v>
      </c>
      <c r="B10" s="40">
        <v>281</v>
      </c>
      <c r="C10" s="28" t="s">
        <v>221</v>
      </c>
      <c r="D10" s="31">
        <v>1998</v>
      </c>
      <c r="E10" s="33" t="s">
        <v>17</v>
      </c>
      <c r="F10" s="37" t="s">
        <v>23</v>
      </c>
      <c r="G10" s="35" t="s">
        <v>817</v>
      </c>
      <c r="H10" s="34" t="str">
        <f t="shared" si="0"/>
        <v>М15</v>
      </c>
      <c r="I10" s="34">
        <v>1</v>
      </c>
      <c r="K10" s="54" t="str">
        <f t="shared" si="1"/>
        <v>М15</v>
      </c>
      <c r="N10" s="4"/>
      <c r="O10" s="4"/>
      <c r="P10" s="4"/>
      <c r="Q10" s="4">
        <v>1105</v>
      </c>
    </row>
    <row r="11" spans="1:17" s="54" customFormat="1" ht="12.75" customHeight="1">
      <c r="A11" s="30">
        <v>3</v>
      </c>
      <c r="B11" s="40">
        <v>70</v>
      </c>
      <c r="C11" s="28" t="s">
        <v>294</v>
      </c>
      <c r="D11" s="31">
        <v>1989</v>
      </c>
      <c r="E11" s="33" t="s">
        <v>295</v>
      </c>
      <c r="F11" s="37" t="s">
        <v>123</v>
      </c>
      <c r="G11" s="35" t="s">
        <v>818</v>
      </c>
      <c r="H11" s="34">
        <f t="shared" si="0"/>
      </c>
      <c r="I11" s="34"/>
      <c r="K11" s="54">
        <f t="shared" si="1"/>
      </c>
      <c r="N11" s="4"/>
      <c r="O11" s="4"/>
      <c r="P11" s="4"/>
      <c r="Q11" s="4">
        <v>1190</v>
      </c>
    </row>
    <row r="12" spans="1:17" s="54" customFormat="1" ht="12.75" customHeight="1">
      <c r="A12" s="30">
        <v>4</v>
      </c>
      <c r="B12" s="30">
        <v>105</v>
      </c>
      <c r="C12" s="28" t="s">
        <v>244</v>
      </c>
      <c r="D12" s="29">
        <v>1999</v>
      </c>
      <c r="E12" s="30" t="s">
        <v>17</v>
      </c>
      <c r="F12" s="38" t="s">
        <v>73</v>
      </c>
      <c r="G12" s="35" t="s">
        <v>819</v>
      </c>
      <c r="H12" s="34" t="str">
        <f t="shared" si="0"/>
        <v>М15</v>
      </c>
      <c r="I12" s="34">
        <v>2</v>
      </c>
      <c r="K12" s="54" t="str">
        <f t="shared" si="1"/>
        <v>М15</v>
      </c>
      <c r="N12" s="4"/>
      <c r="O12" s="4"/>
      <c r="P12" s="4"/>
      <c r="Q12" s="4">
        <v>1193</v>
      </c>
    </row>
    <row r="13" spans="1:17" s="54" customFormat="1" ht="12.75" customHeight="1">
      <c r="A13" s="30">
        <v>5</v>
      </c>
      <c r="B13" s="30">
        <v>120</v>
      </c>
      <c r="C13" s="28" t="s">
        <v>334</v>
      </c>
      <c r="D13" s="29">
        <v>1998</v>
      </c>
      <c r="E13" s="30" t="s">
        <v>17</v>
      </c>
      <c r="F13" s="38"/>
      <c r="G13" s="35" t="s">
        <v>821</v>
      </c>
      <c r="H13" s="34" t="str">
        <f t="shared" si="0"/>
        <v>М15</v>
      </c>
      <c r="I13" s="34">
        <v>3</v>
      </c>
      <c r="K13" s="54" t="str">
        <f t="shared" si="1"/>
        <v>М15</v>
      </c>
      <c r="L13" s="4"/>
      <c r="N13" s="4"/>
      <c r="O13" s="4"/>
      <c r="P13" s="4"/>
      <c r="Q13" s="4">
        <v>1203</v>
      </c>
    </row>
    <row r="14" spans="1:17" s="54" customFormat="1" ht="12.75" customHeight="1">
      <c r="A14" s="30">
        <v>6</v>
      </c>
      <c r="B14" s="30">
        <v>249</v>
      </c>
      <c r="C14" s="28" t="s">
        <v>226</v>
      </c>
      <c r="D14" s="29">
        <v>2000</v>
      </c>
      <c r="E14" s="30" t="s">
        <v>17</v>
      </c>
      <c r="F14" s="38" t="s">
        <v>23</v>
      </c>
      <c r="G14" s="35" t="s">
        <v>822</v>
      </c>
      <c r="H14" s="34" t="str">
        <f t="shared" si="0"/>
        <v>М14</v>
      </c>
      <c r="I14" s="34">
        <v>1</v>
      </c>
      <c r="K14" s="54" t="str">
        <f t="shared" si="1"/>
        <v>М14</v>
      </c>
      <c r="N14" s="4"/>
      <c r="O14" s="4"/>
      <c r="P14" s="4"/>
      <c r="Q14" s="4">
        <v>1214</v>
      </c>
    </row>
    <row r="15" spans="1:17" s="54" customFormat="1" ht="12.75" customHeight="1">
      <c r="A15" s="30">
        <v>7</v>
      </c>
      <c r="B15" s="30">
        <v>177</v>
      </c>
      <c r="C15" s="28" t="s">
        <v>254</v>
      </c>
      <c r="D15" s="31">
        <v>2000</v>
      </c>
      <c r="E15" s="33" t="s">
        <v>17</v>
      </c>
      <c r="F15" s="37" t="s">
        <v>255</v>
      </c>
      <c r="G15" s="35" t="s">
        <v>823</v>
      </c>
      <c r="H15" s="34" t="str">
        <f t="shared" si="0"/>
        <v>М14</v>
      </c>
      <c r="I15" s="34">
        <v>2</v>
      </c>
      <c r="K15" s="54" t="str">
        <f t="shared" si="1"/>
        <v>М14</v>
      </c>
      <c r="N15" s="4"/>
      <c r="O15" s="4"/>
      <c r="P15" s="4"/>
      <c r="Q15" s="4">
        <v>1223</v>
      </c>
    </row>
    <row r="16" spans="1:17" s="54" customFormat="1" ht="12.75" customHeight="1">
      <c r="A16" s="30">
        <v>8</v>
      </c>
      <c r="B16" s="30">
        <v>253</v>
      </c>
      <c r="C16" s="28" t="s">
        <v>1313</v>
      </c>
      <c r="D16" s="29">
        <v>2000</v>
      </c>
      <c r="E16" s="30" t="s">
        <v>17</v>
      </c>
      <c r="F16" s="38" t="s">
        <v>23</v>
      </c>
      <c r="G16" s="35" t="s">
        <v>824</v>
      </c>
      <c r="H16" s="34" t="str">
        <f t="shared" si="0"/>
        <v>М14</v>
      </c>
      <c r="I16" s="34">
        <v>3</v>
      </c>
      <c r="K16" s="54" t="str">
        <f t="shared" si="1"/>
        <v>М14</v>
      </c>
      <c r="N16" s="4"/>
      <c r="O16" s="4"/>
      <c r="P16" s="4"/>
      <c r="Q16" s="4">
        <v>1237</v>
      </c>
    </row>
    <row r="17" spans="1:17" s="54" customFormat="1" ht="12.75" customHeight="1">
      <c r="A17" s="30">
        <v>9</v>
      </c>
      <c r="B17" s="30">
        <v>43</v>
      </c>
      <c r="C17" s="28" t="s">
        <v>749</v>
      </c>
      <c r="D17" s="29">
        <v>1996</v>
      </c>
      <c r="E17" s="38" t="s">
        <v>750</v>
      </c>
      <c r="F17" s="38"/>
      <c r="G17" s="35" t="s">
        <v>825</v>
      </c>
      <c r="H17" s="34">
        <f t="shared" si="0"/>
      </c>
      <c r="I17" s="34"/>
      <c r="K17" s="54">
        <f t="shared" si="1"/>
      </c>
      <c r="Q17" s="54">
        <v>1254</v>
      </c>
    </row>
    <row r="18" spans="1:17" s="54" customFormat="1" ht="12.75" customHeight="1">
      <c r="A18" s="30">
        <v>10</v>
      </c>
      <c r="B18" s="30">
        <v>341</v>
      </c>
      <c r="C18" s="28" t="s">
        <v>214</v>
      </c>
      <c r="D18" s="29">
        <v>2005</v>
      </c>
      <c r="E18" s="30" t="s">
        <v>17</v>
      </c>
      <c r="F18" s="38" t="s">
        <v>23</v>
      </c>
      <c r="G18" s="35" t="s">
        <v>826</v>
      </c>
      <c r="H18" s="34" t="str">
        <f t="shared" si="0"/>
        <v>М14</v>
      </c>
      <c r="I18" s="34">
        <v>4</v>
      </c>
      <c r="K18" s="54" t="str">
        <f t="shared" si="1"/>
        <v>М14</v>
      </c>
      <c r="N18" s="4"/>
      <c r="O18" s="4"/>
      <c r="P18" s="4"/>
      <c r="Q18" s="4">
        <v>1258</v>
      </c>
    </row>
    <row r="19" spans="1:17" s="54" customFormat="1" ht="12.75" customHeight="1">
      <c r="A19" s="30">
        <v>11</v>
      </c>
      <c r="B19" s="30">
        <v>117</v>
      </c>
      <c r="C19" s="28" t="s">
        <v>246</v>
      </c>
      <c r="D19" s="29">
        <v>1988</v>
      </c>
      <c r="E19" s="30" t="s">
        <v>17</v>
      </c>
      <c r="F19" s="38" t="s">
        <v>73</v>
      </c>
      <c r="G19" s="35" t="s">
        <v>827</v>
      </c>
      <c r="H19" s="34">
        <f t="shared" si="0"/>
      </c>
      <c r="I19" s="34"/>
      <c r="K19" s="54">
        <f t="shared" si="1"/>
      </c>
      <c r="N19" s="4"/>
      <c r="O19" s="4"/>
      <c r="P19" s="4"/>
      <c r="Q19" s="4">
        <v>1264</v>
      </c>
    </row>
    <row r="20" spans="1:17" s="54" customFormat="1" ht="12.75" customHeight="1">
      <c r="A20" s="30">
        <v>12</v>
      </c>
      <c r="B20" s="30">
        <v>90</v>
      </c>
      <c r="C20" s="28" t="s">
        <v>284</v>
      </c>
      <c r="D20" s="29">
        <v>1984</v>
      </c>
      <c r="E20" s="30" t="s">
        <v>17</v>
      </c>
      <c r="F20" s="38"/>
      <c r="G20" s="35" t="s">
        <v>828</v>
      </c>
      <c r="H20" s="34">
        <f t="shared" si="0"/>
      </c>
      <c r="I20" s="34"/>
      <c r="K20" s="54">
        <f t="shared" si="1"/>
      </c>
      <c r="N20" s="4"/>
      <c r="O20" s="4"/>
      <c r="P20" s="4"/>
      <c r="Q20" s="4">
        <v>1267</v>
      </c>
    </row>
    <row r="21" spans="1:17" s="54" customFormat="1" ht="12.75" customHeight="1">
      <c r="A21" s="30">
        <v>13</v>
      </c>
      <c r="B21" s="30">
        <v>142</v>
      </c>
      <c r="C21" s="28" t="s">
        <v>268</v>
      </c>
      <c r="D21" s="29">
        <v>1986</v>
      </c>
      <c r="E21" s="30" t="s">
        <v>17</v>
      </c>
      <c r="F21" s="38" t="s">
        <v>269</v>
      </c>
      <c r="G21" s="35" t="s">
        <v>829</v>
      </c>
      <c r="H21" s="34">
        <f t="shared" si="0"/>
      </c>
      <c r="I21" s="34"/>
      <c r="K21" s="54">
        <f t="shared" si="1"/>
      </c>
      <c r="N21" s="4"/>
      <c r="O21" s="4"/>
      <c r="P21" s="4"/>
      <c r="Q21" s="4">
        <v>1268</v>
      </c>
    </row>
    <row r="22" spans="1:17" s="54" customFormat="1" ht="12.75" customHeight="1">
      <c r="A22" s="30">
        <v>14</v>
      </c>
      <c r="B22" s="30">
        <v>59</v>
      </c>
      <c r="C22" s="28" t="s">
        <v>756</v>
      </c>
      <c r="D22" s="29">
        <v>2000</v>
      </c>
      <c r="E22" s="30" t="s">
        <v>17</v>
      </c>
      <c r="F22" s="38"/>
      <c r="G22" s="35" t="s">
        <v>830</v>
      </c>
      <c r="H22" s="34" t="str">
        <f t="shared" si="0"/>
        <v>М14</v>
      </c>
      <c r="I22" s="34">
        <v>5</v>
      </c>
      <c r="K22" s="54" t="str">
        <f t="shared" si="1"/>
        <v>М14</v>
      </c>
      <c r="Q22" s="54">
        <v>1276</v>
      </c>
    </row>
    <row r="23" spans="1:9" s="54" customFormat="1" ht="12.75" customHeight="1">
      <c r="A23" s="30">
        <v>15</v>
      </c>
      <c r="B23" s="40">
        <v>85</v>
      </c>
      <c r="C23" s="28" t="s">
        <v>239</v>
      </c>
      <c r="D23" s="31">
        <v>2001</v>
      </c>
      <c r="E23" s="33" t="s">
        <v>17</v>
      </c>
      <c r="F23" s="37" t="s">
        <v>73</v>
      </c>
      <c r="G23" s="35" t="s">
        <v>1328</v>
      </c>
      <c r="H23" s="34">
        <f t="shared" si="0"/>
        <v>0</v>
      </c>
      <c r="I23" s="34"/>
    </row>
    <row r="24" spans="1:17" s="54" customFormat="1" ht="12.75" customHeight="1">
      <c r="A24" s="30">
        <v>16</v>
      </c>
      <c r="B24" s="40">
        <v>17</v>
      </c>
      <c r="C24" s="28" t="s">
        <v>280</v>
      </c>
      <c r="D24" s="31">
        <v>2001</v>
      </c>
      <c r="E24" s="33" t="s">
        <v>17</v>
      </c>
      <c r="F24" s="37" t="s">
        <v>40</v>
      </c>
      <c r="G24" s="35" t="s">
        <v>831</v>
      </c>
      <c r="H24" s="34" t="str">
        <f t="shared" si="0"/>
        <v>М14</v>
      </c>
      <c r="I24" s="34">
        <v>6</v>
      </c>
      <c r="K24" s="54" t="str">
        <f t="shared" si="1"/>
        <v>М14</v>
      </c>
      <c r="Q24" s="54">
        <v>1294</v>
      </c>
    </row>
    <row r="25" spans="1:17" s="54" customFormat="1" ht="12.75" customHeight="1">
      <c r="A25" s="30">
        <v>17</v>
      </c>
      <c r="B25" s="30">
        <v>193</v>
      </c>
      <c r="C25" s="28" t="s">
        <v>259</v>
      </c>
      <c r="D25" s="31">
        <v>2000</v>
      </c>
      <c r="E25" s="33" t="s">
        <v>18</v>
      </c>
      <c r="F25" s="37" t="s">
        <v>82</v>
      </c>
      <c r="G25" s="35" t="s">
        <v>831</v>
      </c>
      <c r="H25" s="34" t="str">
        <f t="shared" si="0"/>
        <v>М14</v>
      </c>
      <c r="I25" s="34">
        <v>7</v>
      </c>
      <c r="K25" s="54" t="str">
        <f t="shared" si="1"/>
        <v>М14</v>
      </c>
      <c r="N25" s="4"/>
      <c r="O25" s="4"/>
      <c r="P25" s="4"/>
      <c r="Q25" s="4">
        <v>1294</v>
      </c>
    </row>
    <row r="26" spans="1:17" s="54" customFormat="1" ht="12.75" customHeight="1">
      <c r="A26" s="30">
        <v>18</v>
      </c>
      <c r="B26" s="30">
        <v>83</v>
      </c>
      <c r="C26" s="28" t="s">
        <v>779</v>
      </c>
      <c r="D26" s="29">
        <v>1988</v>
      </c>
      <c r="E26" s="30"/>
      <c r="F26" s="38"/>
      <c r="G26" s="35" t="s">
        <v>832</v>
      </c>
      <c r="H26" s="34">
        <f t="shared" si="0"/>
      </c>
      <c r="I26" s="34"/>
      <c r="K26" s="54">
        <f t="shared" si="1"/>
      </c>
      <c r="N26" s="4"/>
      <c r="O26" s="4"/>
      <c r="P26" s="4"/>
      <c r="Q26" s="4">
        <v>1299</v>
      </c>
    </row>
    <row r="27" spans="1:17" s="54" customFormat="1" ht="12.75" customHeight="1">
      <c r="A27" s="30">
        <v>19</v>
      </c>
      <c r="B27" s="30">
        <v>71</v>
      </c>
      <c r="C27" s="28" t="s">
        <v>773</v>
      </c>
      <c r="D27" s="29">
        <v>2000</v>
      </c>
      <c r="E27" s="30" t="s">
        <v>18</v>
      </c>
      <c r="F27" s="38" t="s">
        <v>82</v>
      </c>
      <c r="G27" s="35" t="s">
        <v>833</v>
      </c>
      <c r="H27" s="34" t="str">
        <f t="shared" si="0"/>
        <v>М14</v>
      </c>
      <c r="I27" s="34">
        <v>8</v>
      </c>
      <c r="K27" s="54" t="str">
        <f t="shared" si="1"/>
        <v>М14</v>
      </c>
      <c r="N27" s="4"/>
      <c r="O27" s="4"/>
      <c r="P27" s="4"/>
      <c r="Q27" s="4">
        <v>1300</v>
      </c>
    </row>
    <row r="28" spans="1:17" s="54" customFormat="1" ht="12.75" customHeight="1">
      <c r="A28" s="30">
        <v>20</v>
      </c>
      <c r="B28" s="30">
        <v>86</v>
      </c>
      <c r="C28" s="28" t="s">
        <v>285</v>
      </c>
      <c r="D28" s="29">
        <v>1979</v>
      </c>
      <c r="E28" s="30" t="s">
        <v>17</v>
      </c>
      <c r="F28" s="38" t="s">
        <v>195</v>
      </c>
      <c r="G28" s="35" t="s">
        <v>834</v>
      </c>
      <c r="H28" s="34">
        <f t="shared" si="0"/>
      </c>
      <c r="I28" s="34"/>
      <c r="K28" s="54">
        <f t="shared" si="1"/>
      </c>
      <c r="N28" s="4"/>
      <c r="O28" s="4"/>
      <c r="P28" s="4"/>
      <c r="Q28" s="4">
        <v>1307</v>
      </c>
    </row>
    <row r="29" spans="1:17" s="54" customFormat="1" ht="12.75" customHeight="1">
      <c r="A29" s="30">
        <v>21</v>
      </c>
      <c r="B29" s="40">
        <v>189</v>
      </c>
      <c r="C29" s="28" t="s">
        <v>258</v>
      </c>
      <c r="D29" s="31">
        <v>1977</v>
      </c>
      <c r="E29" s="33"/>
      <c r="F29" s="37" t="s">
        <v>197</v>
      </c>
      <c r="G29" s="35" t="s">
        <v>835</v>
      </c>
      <c r="H29" s="34">
        <f t="shared" si="0"/>
      </c>
      <c r="I29" s="34"/>
      <c r="K29" s="54">
        <f t="shared" si="1"/>
      </c>
      <c r="N29" s="4"/>
      <c r="O29" s="4"/>
      <c r="P29" s="4"/>
      <c r="Q29" s="4">
        <v>1328</v>
      </c>
    </row>
    <row r="30" spans="1:17" s="54" customFormat="1" ht="12.75" customHeight="1">
      <c r="A30" s="30">
        <v>22</v>
      </c>
      <c r="B30" s="40">
        <v>257</v>
      </c>
      <c r="C30" s="28" t="s">
        <v>227</v>
      </c>
      <c r="D30" s="31">
        <v>2001</v>
      </c>
      <c r="E30" s="33" t="s">
        <v>17</v>
      </c>
      <c r="F30" s="37" t="s">
        <v>23</v>
      </c>
      <c r="G30" s="35" t="s">
        <v>837</v>
      </c>
      <c r="H30" s="34" t="str">
        <f t="shared" si="0"/>
        <v>М14</v>
      </c>
      <c r="I30" s="34">
        <v>9</v>
      </c>
      <c r="K30" s="54" t="str">
        <f t="shared" si="1"/>
        <v>М14</v>
      </c>
      <c r="N30" s="4"/>
      <c r="O30" s="4"/>
      <c r="P30" s="4"/>
      <c r="Q30" s="4">
        <v>1333</v>
      </c>
    </row>
    <row r="31" spans="1:17" s="54" customFormat="1" ht="12.75" customHeight="1">
      <c r="A31" s="30">
        <v>23</v>
      </c>
      <c r="B31" s="30">
        <v>374</v>
      </c>
      <c r="C31" s="28" t="s">
        <v>204</v>
      </c>
      <c r="D31" s="29">
        <v>1977</v>
      </c>
      <c r="E31" s="30" t="s">
        <v>17</v>
      </c>
      <c r="F31" s="38" t="s">
        <v>203</v>
      </c>
      <c r="G31" s="35" t="s">
        <v>840</v>
      </c>
      <c r="H31" s="34">
        <f t="shared" si="0"/>
      </c>
      <c r="I31" s="34"/>
      <c r="K31" s="54">
        <f t="shared" si="1"/>
      </c>
      <c r="N31" s="4"/>
      <c r="O31" s="4"/>
      <c r="P31" s="4"/>
      <c r="Q31" s="4">
        <v>1349</v>
      </c>
    </row>
    <row r="32" spans="1:17" s="54" customFormat="1" ht="12.75" customHeight="1">
      <c r="A32" s="30">
        <v>24</v>
      </c>
      <c r="B32" s="30">
        <v>173</v>
      </c>
      <c r="C32" s="28" t="s">
        <v>1314</v>
      </c>
      <c r="D32" s="29">
        <v>1996</v>
      </c>
      <c r="E32" s="30"/>
      <c r="F32" s="38" t="s">
        <v>197</v>
      </c>
      <c r="G32" s="35" t="s">
        <v>842</v>
      </c>
      <c r="H32" s="34">
        <f t="shared" si="0"/>
      </c>
      <c r="I32" s="34"/>
      <c r="K32" s="54">
        <f t="shared" si="1"/>
      </c>
      <c r="N32" s="4"/>
      <c r="O32" s="4"/>
      <c r="P32" s="4"/>
      <c r="Q32" s="4">
        <v>1372</v>
      </c>
    </row>
    <row r="33" spans="1:17" s="54" customFormat="1" ht="12.75" customHeight="1">
      <c r="A33" s="30">
        <v>25</v>
      </c>
      <c r="B33" s="30">
        <v>108</v>
      </c>
      <c r="C33" s="28" t="s">
        <v>619</v>
      </c>
      <c r="D33" s="29">
        <v>1984</v>
      </c>
      <c r="E33" s="30" t="s">
        <v>17</v>
      </c>
      <c r="F33" s="38"/>
      <c r="G33" s="35" t="s">
        <v>842</v>
      </c>
      <c r="H33" s="34">
        <f t="shared" si="0"/>
      </c>
      <c r="I33" s="34"/>
      <c r="K33" s="54">
        <f t="shared" si="1"/>
      </c>
      <c r="N33" s="4"/>
      <c r="O33" s="4"/>
      <c r="P33" s="4"/>
      <c r="Q33" s="4">
        <v>1372</v>
      </c>
    </row>
    <row r="34" spans="1:17" s="54" customFormat="1" ht="12.75" customHeight="1">
      <c r="A34" s="30">
        <v>26</v>
      </c>
      <c r="B34" s="30">
        <v>75</v>
      </c>
      <c r="C34" s="28" t="s">
        <v>777</v>
      </c>
      <c r="D34" s="29">
        <v>2002</v>
      </c>
      <c r="E34" s="30" t="s">
        <v>17</v>
      </c>
      <c r="F34" s="38" t="s">
        <v>778</v>
      </c>
      <c r="G34" s="35" t="s">
        <v>844</v>
      </c>
      <c r="H34" s="34" t="str">
        <f t="shared" si="0"/>
        <v>М14</v>
      </c>
      <c r="I34" s="34">
        <v>10</v>
      </c>
      <c r="K34" s="54" t="str">
        <f t="shared" si="1"/>
        <v>М14</v>
      </c>
      <c r="N34" s="4"/>
      <c r="O34" s="4"/>
      <c r="P34" s="4"/>
      <c r="Q34" s="4">
        <v>1395</v>
      </c>
    </row>
    <row r="35" spans="1:17" s="54" customFormat="1" ht="12.75" customHeight="1">
      <c r="A35" s="30">
        <v>27</v>
      </c>
      <c r="B35" s="30">
        <v>188</v>
      </c>
      <c r="C35" s="28" t="s">
        <v>320</v>
      </c>
      <c r="D35" s="29">
        <v>2002</v>
      </c>
      <c r="E35" s="30" t="s">
        <v>17</v>
      </c>
      <c r="F35" s="38"/>
      <c r="G35" s="35" t="s">
        <v>847</v>
      </c>
      <c r="H35" s="34" t="str">
        <f t="shared" si="0"/>
        <v>М14</v>
      </c>
      <c r="I35" s="34">
        <v>11</v>
      </c>
      <c r="K35" s="54" t="str">
        <f t="shared" si="1"/>
        <v>М14</v>
      </c>
      <c r="N35" s="4"/>
      <c r="O35" s="4"/>
      <c r="P35" s="4"/>
      <c r="Q35" s="4">
        <v>1423</v>
      </c>
    </row>
    <row r="36" spans="1:17" s="54" customFormat="1" ht="12.75" customHeight="1">
      <c r="A36" s="30">
        <v>28</v>
      </c>
      <c r="B36" s="30">
        <v>378</v>
      </c>
      <c r="C36" s="28" t="s">
        <v>202</v>
      </c>
      <c r="D36" s="29">
        <v>1972</v>
      </c>
      <c r="E36" s="30" t="s">
        <v>17</v>
      </c>
      <c r="F36" s="38" t="s">
        <v>203</v>
      </c>
      <c r="G36" s="35" t="s">
        <v>848</v>
      </c>
      <c r="H36" s="34">
        <f t="shared" si="0"/>
      </c>
      <c r="I36" s="34"/>
      <c r="K36" s="54">
        <f t="shared" si="1"/>
      </c>
      <c r="N36" s="4"/>
      <c r="O36" s="4"/>
      <c r="P36" s="4"/>
      <c r="Q36" s="4">
        <v>1427</v>
      </c>
    </row>
    <row r="37" spans="1:17" s="54" customFormat="1" ht="12.75" customHeight="1">
      <c r="A37" s="30">
        <v>29</v>
      </c>
      <c r="B37" s="40">
        <v>144</v>
      </c>
      <c r="C37" s="52" t="s">
        <v>314</v>
      </c>
      <c r="D37" s="41">
        <v>1988</v>
      </c>
      <c r="E37" s="30" t="s">
        <v>17</v>
      </c>
      <c r="F37" s="38"/>
      <c r="G37" s="35" t="s">
        <v>851</v>
      </c>
      <c r="H37" s="34">
        <f t="shared" si="0"/>
      </c>
      <c r="I37" s="34"/>
      <c r="K37" s="54">
        <f t="shared" si="1"/>
      </c>
      <c r="N37" s="4"/>
      <c r="O37" s="4"/>
      <c r="P37" s="4"/>
      <c r="Q37" s="4">
        <v>1432</v>
      </c>
    </row>
    <row r="38" spans="1:17" s="54" customFormat="1" ht="12.75" customHeight="1">
      <c r="A38" s="30">
        <v>30</v>
      </c>
      <c r="B38" s="40">
        <v>334</v>
      </c>
      <c r="C38" s="28" t="s">
        <v>211</v>
      </c>
      <c r="D38" s="31">
        <v>1989</v>
      </c>
      <c r="E38" s="33" t="s">
        <v>17</v>
      </c>
      <c r="F38" s="37"/>
      <c r="G38" s="35" t="s">
        <v>853</v>
      </c>
      <c r="H38" s="34">
        <f t="shared" si="0"/>
      </c>
      <c r="I38" s="34"/>
      <c r="K38" s="54">
        <f t="shared" si="1"/>
      </c>
      <c r="N38" s="4"/>
      <c r="O38" s="4"/>
      <c r="P38" s="4"/>
      <c r="Q38" s="4">
        <v>1443</v>
      </c>
    </row>
    <row r="39" spans="1:17" s="54" customFormat="1" ht="12.75" customHeight="1">
      <c r="A39" s="30">
        <v>31</v>
      </c>
      <c r="B39" s="30">
        <v>129</v>
      </c>
      <c r="C39" s="28" t="s">
        <v>249</v>
      </c>
      <c r="D39" s="29">
        <v>2003</v>
      </c>
      <c r="E39" s="30" t="s">
        <v>17</v>
      </c>
      <c r="F39" s="38" t="s">
        <v>73</v>
      </c>
      <c r="G39" s="35" t="s">
        <v>855</v>
      </c>
      <c r="H39" s="34" t="str">
        <f t="shared" si="0"/>
        <v>М14</v>
      </c>
      <c r="I39" s="34">
        <v>12</v>
      </c>
      <c r="K39" s="54" t="str">
        <f t="shared" si="1"/>
        <v>М14</v>
      </c>
      <c r="N39" s="4"/>
      <c r="O39" s="4"/>
      <c r="P39" s="4"/>
      <c r="Q39" s="4">
        <v>1456</v>
      </c>
    </row>
    <row r="40" spans="1:17" s="54" customFormat="1" ht="12.75" customHeight="1">
      <c r="A40" s="30">
        <v>32</v>
      </c>
      <c r="B40" s="30">
        <v>65</v>
      </c>
      <c r="C40" s="28" t="s">
        <v>234</v>
      </c>
      <c r="D40" s="29">
        <v>2003</v>
      </c>
      <c r="E40" s="30" t="s">
        <v>17</v>
      </c>
      <c r="F40" s="38" t="s">
        <v>73</v>
      </c>
      <c r="G40" s="35" t="s">
        <v>856</v>
      </c>
      <c r="H40" s="34" t="str">
        <f t="shared" si="0"/>
        <v>М14</v>
      </c>
      <c r="I40" s="34">
        <v>13</v>
      </c>
      <c r="K40" s="54" t="str">
        <f t="shared" si="1"/>
        <v>М14</v>
      </c>
      <c r="N40" s="4"/>
      <c r="O40" s="4"/>
      <c r="P40" s="4"/>
      <c r="Q40" s="4">
        <v>1464</v>
      </c>
    </row>
    <row r="41" spans="1:17" s="54" customFormat="1" ht="12.75" customHeight="1">
      <c r="A41" s="30">
        <v>33</v>
      </c>
      <c r="B41" s="30">
        <v>297</v>
      </c>
      <c r="C41" s="28" t="s">
        <v>223</v>
      </c>
      <c r="D41" s="29">
        <v>2001</v>
      </c>
      <c r="E41" s="30" t="s">
        <v>17</v>
      </c>
      <c r="F41" s="38" t="s">
        <v>23</v>
      </c>
      <c r="G41" s="35" t="s">
        <v>858</v>
      </c>
      <c r="H41" s="34" t="str">
        <f t="shared" si="0"/>
        <v>М14</v>
      </c>
      <c r="I41" s="34">
        <v>14</v>
      </c>
      <c r="K41" s="54" t="str">
        <f t="shared" si="1"/>
        <v>М14</v>
      </c>
      <c r="N41" s="4"/>
      <c r="O41" s="4"/>
      <c r="P41" s="4"/>
      <c r="Q41" s="4">
        <v>1471</v>
      </c>
    </row>
    <row r="42" spans="1:17" s="54" customFormat="1" ht="12.75" customHeight="1">
      <c r="A42" s="30">
        <v>34</v>
      </c>
      <c r="B42" s="30">
        <v>185</v>
      </c>
      <c r="C42" s="28" t="s">
        <v>257</v>
      </c>
      <c r="D42" s="29">
        <v>1999</v>
      </c>
      <c r="E42" s="30" t="s">
        <v>18</v>
      </c>
      <c r="F42" s="38" t="s">
        <v>82</v>
      </c>
      <c r="G42" s="35" t="s">
        <v>862</v>
      </c>
      <c r="H42" s="34" t="str">
        <f aca="true" t="shared" si="2" ref="H42:H74">IF(AND(D42&gt;=1900,D42&lt;=1929),"М85",IF(AND(D42&gt;=1930,D42&lt;=1934),"М80",IF(AND(D42&gt;=1935,D42&lt;=1939),"М75",K42)))</f>
        <v>М15</v>
      </c>
      <c r="I42" s="34">
        <v>4</v>
      </c>
      <c r="K42" s="54" t="str">
        <f aca="true" t="shared" si="3" ref="K42:K74">IF(AND(D42&gt;=1940,D42&lt;=1944),"М70",IF(AND(D42&gt;=1998,D42&lt;=1999),"М15",IF(AND(D42&gt;=2000,D42&lt;=2014),"М14","")))</f>
        <v>М15</v>
      </c>
      <c r="N42" s="4"/>
      <c r="O42" s="4"/>
      <c r="P42" s="4"/>
      <c r="Q42" s="4">
        <v>1492</v>
      </c>
    </row>
    <row r="43" spans="1:17" s="54" customFormat="1" ht="12.75" customHeight="1">
      <c r="A43" s="30">
        <v>35</v>
      </c>
      <c r="B43" s="30">
        <v>88</v>
      </c>
      <c r="C43" s="28" t="s">
        <v>315</v>
      </c>
      <c r="D43" s="29">
        <v>1990</v>
      </c>
      <c r="E43" s="30" t="s">
        <v>323</v>
      </c>
      <c r="F43" s="38"/>
      <c r="G43" s="35" t="s">
        <v>863</v>
      </c>
      <c r="H43" s="34">
        <f t="shared" si="2"/>
      </c>
      <c r="I43" s="34"/>
      <c r="K43" s="54">
        <f t="shared" si="3"/>
      </c>
      <c r="N43" s="4"/>
      <c r="O43" s="4"/>
      <c r="P43" s="4"/>
      <c r="Q43" s="4">
        <v>1493</v>
      </c>
    </row>
    <row r="44" spans="1:17" s="54" customFormat="1" ht="12.75" customHeight="1">
      <c r="A44" s="30">
        <v>36</v>
      </c>
      <c r="B44" s="30">
        <v>51</v>
      </c>
      <c r="C44" s="28" t="s">
        <v>753</v>
      </c>
      <c r="D44" s="29">
        <v>2002</v>
      </c>
      <c r="E44" s="30" t="s">
        <v>17</v>
      </c>
      <c r="F44" s="38" t="s">
        <v>30</v>
      </c>
      <c r="G44" s="35" t="s">
        <v>865</v>
      </c>
      <c r="H44" s="34" t="str">
        <f t="shared" si="2"/>
        <v>М14</v>
      </c>
      <c r="I44" s="34">
        <v>15</v>
      </c>
      <c r="K44" s="54" t="str">
        <f t="shared" si="3"/>
        <v>М14</v>
      </c>
      <c r="Q44" s="54">
        <v>1502</v>
      </c>
    </row>
    <row r="45" spans="1:17" s="54" customFormat="1" ht="12.75" customHeight="1">
      <c r="A45" s="30">
        <v>37</v>
      </c>
      <c r="B45" s="30">
        <v>182</v>
      </c>
      <c r="C45" s="28" t="s">
        <v>278</v>
      </c>
      <c r="D45" s="29">
        <v>2003</v>
      </c>
      <c r="E45" s="30" t="s">
        <v>17</v>
      </c>
      <c r="F45" s="38" t="s">
        <v>40</v>
      </c>
      <c r="G45" s="35" t="s">
        <v>866</v>
      </c>
      <c r="H45" s="34" t="str">
        <f t="shared" si="2"/>
        <v>М14</v>
      </c>
      <c r="I45" s="34">
        <v>16</v>
      </c>
      <c r="K45" s="54" t="str">
        <f t="shared" si="3"/>
        <v>М14</v>
      </c>
      <c r="N45" s="4"/>
      <c r="O45" s="4"/>
      <c r="P45" s="4"/>
      <c r="Q45" s="4">
        <v>1503</v>
      </c>
    </row>
    <row r="46" spans="1:17" s="54" customFormat="1" ht="12.75" customHeight="1">
      <c r="A46" s="30">
        <v>38</v>
      </c>
      <c r="B46" s="30">
        <v>89</v>
      </c>
      <c r="C46" s="28" t="s">
        <v>240</v>
      </c>
      <c r="D46" s="29">
        <v>2002</v>
      </c>
      <c r="E46" s="30" t="s">
        <v>17</v>
      </c>
      <c r="F46" s="38" t="s">
        <v>73</v>
      </c>
      <c r="G46" s="35" t="s">
        <v>867</v>
      </c>
      <c r="H46" s="34" t="str">
        <f t="shared" si="2"/>
        <v>М14</v>
      </c>
      <c r="I46" s="34">
        <v>17</v>
      </c>
      <c r="K46" s="54" t="str">
        <f t="shared" si="3"/>
        <v>М14</v>
      </c>
      <c r="N46" s="4"/>
      <c r="O46" s="4"/>
      <c r="P46" s="4"/>
      <c r="Q46" s="4">
        <v>1505</v>
      </c>
    </row>
    <row r="47" spans="1:17" ht="12.75" customHeight="1">
      <c r="A47" s="30">
        <v>39</v>
      </c>
      <c r="B47" s="30">
        <v>338</v>
      </c>
      <c r="C47" s="28" t="s">
        <v>210</v>
      </c>
      <c r="D47" s="29">
        <v>1988</v>
      </c>
      <c r="E47" s="30" t="s">
        <v>17</v>
      </c>
      <c r="F47" s="38"/>
      <c r="G47" s="35" t="s">
        <v>868</v>
      </c>
      <c r="H47" s="34">
        <f t="shared" si="2"/>
      </c>
      <c r="I47" s="34"/>
      <c r="J47" s="54"/>
      <c r="K47" s="54">
        <f t="shared" si="3"/>
      </c>
      <c r="L47" s="54"/>
      <c r="M47" s="54"/>
      <c r="Q47" s="4">
        <v>1510</v>
      </c>
    </row>
    <row r="48" spans="1:17" ht="12.75" customHeight="1">
      <c r="A48" s="30">
        <v>40</v>
      </c>
      <c r="B48" s="30">
        <v>186</v>
      </c>
      <c r="C48" s="28" t="s">
        <v>277</v>
      </c>
      <c r="D48" s="29">
        <v>2000</v>
      </c>
      <c r="E48" s="30" t="s">
        <v>17</v>
      </c>
      <c r="F48" s="38" t="s">
        <v>40</v>
      </c>
      <c r="G48" s="35" t="s">
        <v>871</v>
      </c>
      <c r="H48" s="34" t="str">
        <f t="shared" si="2"/>
        <v>М14</v>
      </c>
      <c r="I48" s="34">
        <v>18</v>
      </c>
      <c r="J48" s="54"/>
      <c r="K48" s="54" t="str">
        <f t="shared" si="3"/>
        <v>М14</v>
      </c>
      <c r="L48" s="54"/>
      <c r="M48" s="54"/>
      <c r="Q48" s="4">
        <v>1520</v>
      </c>
    </row>
    <row r="49" spans="1:17" ht="12.75" customHeight="1">
      <c r="A49" s="30">
        <v>41</v>
      </c>
      <c r="B49" s="30">
        <v>366</v>
      </c>
      <c r="C49" s="28" t="s">
        <v>205</v>
      </c>
      <c r="D49" s="29">
        <v>1991</v>
      </c>
      <c r="E49" s="30" t="s">
        <v>17</v>
      </c>
      <c r="F49" s="38" t="s">
        <v>206</v>
      </c>
      <c r="G49" s="35" t="s">
        <v>874</v>
      </c>
      <c r="H49" s="34">
        <f t="shared" si="2"/>
      </c>
      <c r="I49" s="34"/>
      <c r="J49" s="54"/>
      <c r="K49" s="54">
        <f t="shared" si="3"/>
      </c>
      <c r="L49" s="54"/>
      <c r="M49" s="54"/>
      <c r="Q49" s="4">
        <v>1540</v>
      </c>
    </row>
    <row r="50" spans="1:17" ht="12.75" customHeight="1">
      <c r="A50" s="30">
        <v>42</v>
      </c>
      <c r="B50" s="30">
        <v>218</v>
      </c>
      <c r="C50" s="28" t="s">
        <v>494</v>
      </c>
      <c r="D50" s="29">
        <v>2000</v>
      </c>
      <c r="E50" s="30" t="s">
        <v>17</v>
      </c>
      <c r="F50" s="38" t="s">
        <v>40</v>
      </c>
      <c r="G50" s="35" t="s">
        <v>964</v>
      </c>
      <c r="H50" s="34" t="str">
        <f t="shared" si="2"/>
        <v>М14</v>
      </c>
      <c r="I50" s="34">
        <v>19</v>
      </c>
      <c r="J50" s="54"/>
      <c r="K50" s="54" t="str">
        <f t="shared" si="3"/>
        <v>М14</v>
      </c>
      <c r="L50" s="54"/>
      <c r="M50" s="54"/>
      <c r="Q50" s="4">
        <v>1542</v>
      </c>
    </row>
    <row r="51" spans="1:17" ht="12.75" customHeight="1">
      <c r="A51" s="30">
        <v>43</v>
      </c>
      <c r="B51" s="30">
        <v>13</v>
      </c>
      <c r="C51" s="28" t="s">
        <v>279</v>
      </c>
      <c r="D51" s="29">
        <v>2001</v>
      </c>
      <c r="E51" s="30" t="s">
        <v>17</v>
      </c>
      <c r="F51" s="38" t="s">
        <v>40</v>
      </c>
      <c r="G51" s="35" t="s">
        <v>876</v>
      </c>
      <c r="H51" s="34" t="str">
        <f t="shared" si="2"/>
        <v>М14</v>
      </c>
      <c r="I51" s="34">
        <v>20</v>
      </c>
      <c r="J51" s="54"/>
      <c r="K51" s="54" t="str">
        <f t="shared" si="3"/>
        <v>М14</v>
      </c>
      <c r="L51" s="54"/>
      <c r="M51" s="54"/>
      <c r="N51" s="54"/>
      <c r="O51" s="54"/>
      <c r="P51" s="54"/>
      <c r="Q51" s="54">
        <v>1552</v>
      </c>
    </row>
    <row r="52" spans="1:17" ht="12.75" customHeight="1">
      <c r="A52" s="30">
        <v>44</v>
      </c>
      <c r="B52" s="30">
        <v>55</v>
      </c>
      <c r="C52" s="28" t="s">
        <v>754</v>
      </c>
      <c r="D52" s="29">
        <v>2001</v>
      </c>
      <c r="E52" s="30" t="s">
        <v>17</v>
      </c>
      <c r="F52" s="38"/>
      <c r="G52" s="35" t="s">
        <v>877</v>
      </c>
      <c r="H52" s="34" t="str">
        <f t="shared" si="2"/>
        <v>М14</v>
      </c>
      <c r="I52" s="34">
        <v>21</v>
      </c>
      <c r="J52" s="54"/>
      <c r="K52" s="54" t="str">
        <f t="shared" si="3"/>
        <v>М14</v>
      </c>
      <c r="L52" s="54"/>
      <c r="M52" s="54"/>
      <c r="N52" s="54"/>
      <c r="O52" s="54"/>
      <c r="P52" s="54"/>
      <c r="Q52" s="54">
        <v>1554</v>
      </c>
    </row>
    <row r="53" spans="1:17" ht="12.75" customHeight="1">
      <c r="A53" s="30">
        <v>45</v>
      </c>
      <c r="B53" s="30">
        <v>196</v>
      </c>
      <c r="C53" s="28" t="s">
        <v>335</v>
      </c>
      <c r="D53" s="29">
        <v>1989</v>
      </c>
      <c r="E53" s="30" t="s">
        <v>17</v>
      </c>
      <c r="F53" s="38" t="s">
        <v>336</v>
      </c>
      <c r="G53" s="35" t="s">
        <v>877</v>
      </c>
      <c r="H53" s="34">
        <f t="shared" si="2"/>
      </c>
      <c r="I53" s="34"/>
      <c r="J53" s="54"/>
      <c r="K53" s="54">
        <f t="shared" si="3"/>
      </c>
      <c r="L53" s="54"/>
      <c r="M53" s="54"/>
      <c r="Q53" s="4">
        <v>1554</v>
      </c>
    </row>
    <row r="54" spans="1:17" ht="12.75" customHeight="1">
      <c r="A54" s="30">
        <v>46</v>
      </c>
      <c r="B54" s="30">
        <v>28</v>
      </c>
      <c r="C54" s="28" t="s">
        <v>715</v>
      </c>
      <c r="D54" s="29">
        <v>1941</v>
      </c>
      <c r="E54" s="30" t="s">
        <v>716</v>
      </c>
      <c r="F54" s="38" t="s">
        <v>20</v>
      </c>
      <c r="G54" s="35" t="s">
        <v>878</v>
      </c>
      <c r="H54" s="34" t="str">
        <f t="shared" si="2"/>
        <v>М70</v>
      </c>
      <c r="I54" s="34">
        <v>1</v>
      </c>
      <c r="J54" s="54"/>
      <c r="K54" s="54" t="str">
        <f t="shared" si="3"/>
        <v>М70</v>
      </c>
      <c r="L54" s="54"/>
      <c r="M54" s="54"/>
      <c r="N54" s="54"/>
      <c r="O54" s="54"/>
      <c r="P54" s="54"/>
      <c r="Q54" s="54">
        <v>1559</v>
      </c>
    </row>
    <row r="55" spans="1:17" ht="12.75" customHeight="1">
      <c r="A55" s="30">
        <v>47</v>
      </c>
      <c r="B55" s="30">
        <v>198</v>
      </c>
      <c r="C55" s="28" t="s">
        <v>275</v>
      </c>
      <c r="D55" s="29">
        <v>2001</v>
      </c>
      <c r="E55" s="30" t="s">
        <v>17</v>
      </c>
      <c r="F55" s="32" t="s">
        <v>40</v>
      </c>
      <c r="G55" s="35" t="s">
        <v>880</v>
      </c>
      <c r="H55" s="34" t="str">
        <f t="shared" si="2"/>
        <v>М14</v>
      </c>
      <c r="I55" s="34">
        <v>22</v>
      </c>
      <c r="J55" s="54"/>
      <c r="K55" s="54" t="str">
        <f t="shared" si="3"/>
        <v>М14</v>
      </c>
      <c r="L55" s="54"/>
      <c r="M55" s="54"/>
      <c r="Q55" s="4">
        <v>1576</v>
      </c>
    </row>
    <row r="56" spans="1:17" ht="12.75" customHeight="1">
      <c r="A56" s="30">
        <v>48</v>
      </c>
      <c r="B56" s="40">
        <v>56</v>
      </c>
      <c r="C56" s="28" t="s">
        <v>312</v>
      </c>
      <c r="D56" s="31">
        <v>1977</v>
      </c>
      <c r="E56" s="33" t="s">
        <v>17</v>
      </c>
      <c r="F56" s="37" t="s">
        <v>287</v>
      </c>
      <c r="G56" s="35" t="s">
        <v>882</v>
      </c>
      <c r="H56" s="34">
        <f t="shared" si="2"/>
      </c>
      <c r="I56" s="34"/>
      <c r="J56" s="54"/>
      <c r="K56" s="54">
        <f t="shared" si="3"/>
      </c>
      <c r="L56" s="54"/>
      <c r="M56" s="54"/>
      <c r="N56" s="54"/>
      <c r="O56" s="54"/>
      <c r="P56" s="54"/>
      <c r="Q56" s="54">
        <v>1587</v>
      </c>
    </row>
    <row r="57" spans="1:17" ht="12.75" customHeight="1">
      <c r="A57" s="30">
        <v>49</v>
      </c>
      <c r="B57" s="30">
        <v>321</v>
      </c>
      <c r="C57" s="28" t="s">
        <v>217</v>
      </c>
      <c r="D57" s="29">
        <v>2004</v>
      </c>
      <c r="E57" s="30" t="s">
        <v>17</v>
      </c>
      <c r="F57" s="38" t="s">
        <v>23</v>
      </c>
      <c r="G57" s="35" t="s">
        <v>1324</v>
      </c>
      <c r="H57" s="34">
        <f t="shared" si="2"/>
        <v>0</v>
      </c>
      <c r="I57" s="34"/>
      <c r="J57" s="54"/>
      <c r="K57" s="54"/>
      <c r="L57" s="54"/>
      <c r="M57" s="54"/>
      <c r="N57" s="54"/>
      <c r="O57" s="54"/>
      <c r="P57" s="54"/>
      <c r="Q57" s="54"/>
    </row>
    <row r="58" spans="1:17" ht="12.75" customHeight="1">
      <c r="A58" s="30">
        <v>50</v>
      </c>
      <c r="B58" s="30">
        <v>39</v>
      </c>
      <c r="C58" s="28" t="s">
        <v>748</v>
      </c>
      <c r="D58" s="29">
        <v>1996</v>
      </c>
      <c r="E58" s="30" t="s">
        <v>17</v>
      </c>
      <c r="F58" s="38"/>
      <c r="G58" s="35" t="s">
        <v>885</v>
      </c>
      <c r="H58" s="34">
        <f t="shared" si="2"/>
      </c>
      <c r="I58" s="34"/>
      <c r="J58" s="54"/>
      <c r="K58" s="54">
        <f t="shared" si="3"/>
      </c>
      <c r="L58" s="54"/>
      <c r="M58" s="54"/>
      <c r="N58" s="54"/>
      <c r="O58" s="54"/>
      <c r="P58" s="54"/>
      <c r="Q58" s="54">
        <v>1611</v>
      </c>
    </row>
    <row r="59" spans="1:17" ht="12.75" customHeight="1">
      <c r="A59" s="30">
        <v>51</v>
      </c>
      <c r="B59" s="30">
        <v>323</v>
      </c>
      <c r="C59" s="28" t="s">
        <v>330</v>
      </c>
      <c r="D59" s="29">
        <v>2001</v>
      </c>
      <c r="E59" s="30" t="s">
        <v>326</v>
      </c>
      <c r="F59" s="38"/>
      <c r="G59" s="35" t="s">
        <v>886</v>
      </c>
      <c r="H59" s="34" t="str">
        <f t="shared" si="2"/>
        <v>М14</v>
      </c>
      <c r="I59" s="34">
        <v>23</v>
      </c>
      <c r="J59" s="54"/>
      <c r="K59" s="54" t="str">
        <f t="shared" si="3"/>
        <v>М14</v>
      </c>
      <c r="L59" s="54"/>
      <c r="M59" s="54"/>
      <c r="Q59" s="4">
        <v>1617</v>
      </c>
    </row>
    <row r="60" spans="1:17" ht="12.75" customHeight="1">
      <c r="A60" s="30">
        <v>52</v>
      </c>
      <c r="B60" s="30">
        <v>330</v>
      </c>
      <c r="C60" s="28" t="s">
        <v>212</v>
      </c>
      <c r="D60" s="29">
        <v>2003</v>
      </c>
      <c r="E60" s="30" t="s">
        <v>17</v>
      </c>
      <c r="F60" s="38"/>
      <c r="G60" s="35" t="s">
        <v>886</v>
      </c>
      <c r="H60" s="34" t="str">
        <f t="shared" si="2"/>
        <v>М14</v>
      </c>
      <c r="I60" s="34">
        <v>24</v>
      </c>
      <c r="J60" s="54"/>
      <c r="K60" s="54" t="str">
        <f t="shared" si="3"/>
        <v>М14</v>
      </c>
      <c r="L60" s="54"/>
      <c r="M60" s="54"/>
      <c r="Q60" s="4">
        <v>1617</v>
      </c>
    </row>
    <row r="61" spans="1:17" ht="12.75" customHeight="1">
      <c r="A61" s="30">
        <v>53</v>
      </c>
      <c r="B61" s="30">
        <v>77</v>
      </c>
      <c r="C61" s="28" t="s">
        <v>237</v>
      </c>
      <c r="D61" s="29">
        <v>2003</v>
      </c>
      <c r="E61" s="30" t="s">
        <v>17</v>
      </c>
      <c r="F61" s="38" t="s">
        <v>73</v>
      </c>
      <c r="G61" s="35" t="s">
        <v>886</v>
      </c>
      <c r="H61" s="34" t="str">
        <f t="shared" si="2"/>
        <v>М14</v>
      </c>
      <c r="I61" s="34">
        <v>25</v>
      </c>
      <c r="J61" s="54"/>
      <c r="K61" s="54" t="str">
        <f t="shared" si="3"/>
        <v>М14</v>
      </c>
      <c r="L61" s="54"/>
      <c r="M61" s="54"/>
      <c r="Q61" s="4">
        <v>1617</v>
      </c>
    </row>
    <row r="62" spans="1:17" ht="12.75" customHeight="1">
      <c r="A62" s="30">
        <v>54</v>
      </c>
      <c r="B62" s="30">
        <v>104</v>
      </c>
      <c r="C62" s="28" t="s">
        <v>1315</v>
      </c>
      <c r="D62" s="29">
        <v>1984</v>
      </c>
      <c r="E62" s="30"/>
      <c r="F62" s="38" t="s">
        <v>317</v>
      </c>
      <c r="G62" s="35" t="s">
        <v>887</v>
      </c>
      <c r="H62" s="34">
        <f t="shared" si="2"/>
      </c>
      <c r="I62" s="34"/>
      <c r="J62" s="54"/>
      <c r="K62" s="54">
        <f t="shared" si="3"/>
      </c>
      <c r="L62" s="54"/>
      <c r="M62" s="54"/>
      <c r="Q62" s="4">
        <v>1622</v>
      </c>
    </row>
    <row r="63" spans="1:17" ht="12.75" customHeight="1">
      <c r="A63" s="30">
        <v>55</v>
      </c>
      <c r="B63" s="40">
        <v>4</v>
      </c>
      <c r="C63" s="28" t="s">
        <v>322</v>
      </c>
      <c r="D63" s="31">
        <v>1990</v>
      </c>
      <c r="E63" s="33" t="s">
        <v>17</v>
      </c>
      <c r="F63" s="37"/>
      <c r="G63" s="35" t="s">
        <v>888</v>
      </c>
      <c r="H63" s="34">
        <f t="shared" si="2"/>
      </c>
      <c r="I63" s="34"/>
      <c r="J63" s="54"/>
      <c r="K63" s="54">
        <f t="shared" si="3"/>
      </c>
      <c r="L63" s="54"/>
      <c r="M63" s="54"/>
      <c r="N63" s="54"/>
      <c r="O63" s="54"/>
      <c r="P63" s="54"/>
      <c r="Q63" s="54">
        <v>1626</v>
      </c>
    </row>
    <row r="64" spans="1:17" ht="12.75" customHeight="1">
      <c r="A64" s="30">
        <v>56</v>
      </c>
      <c r="B64" s="40">
        <v>138</v>
      </c>
      <c r="C64" s="28" t="s">
        <v>267</v>
      </c>
      <c r="D64" s="31">
        <v>2007</v>
      </c>
      <c r="E64" s="33" t="s">
        <v>17</v>
      </c>
      <c r="F64" s="37"/>
      <c r="G64" s="35" t="s">
        <v>891</v>
      </c>
      <c r="H64" s="34" t="str">
        <f t="shared" si="2"/>
        <v>М14</v>
      </c>
      <c r="I64" s="34">
        <v>26</v>
      </c>
      <c r="J64" s="54"/>
      <c r="K64" s="54" t="str">
        <f t="shared" si="3"/>
        <v>М14</v>
      </c>
      <c r="L64" s="54"/>
      <c r="M64" s="54"/>
      <c r="Q64" s="4">
        <v>1634</v>
      </c>
    </row>
    <row r="65" spans="1:17" ht="12.75" customHeight="1">
      <c r="A65" s="30">
        <v>57</v>
      </c>
      <c r="B65" s="30">
        <v>390</v>
      </c>
      <c r="C65" s="28" t="s">
        <v>265</v>
      </c>
      <c r="D65" s="29">
        <v>1989</v>
      </c>
      <c r="E65" s="30" t="s">
        <v>17</v>
      </c>
      <c r="F65" s="38"/>
      <c r="G65" s="35" t="s">
        <v>892</v>
      </c>
      <c r="H65" s="34">
        <f t="shared" si="2"/>
      </c>
      <c r="I65" s="34"/>
      <c r="J65" s="54"/>
      <c r="K65" s="54">
        <f t="shared" si="3"/>
      </c>
      <c r="L65" s="54"/>
      <c r="M65" s="54"/>
      <c r="Q65" s="4">
        <v>1636</v>
      </c>
    </row>
    <row r="66" spans="1:17" ht="12.75" customHeight="1">
      <c r="A66" s="30">
        <v>58</v>
      </c>
      <c r="B66" s="40">
        <v>346</v>
      </c>
      <c r="C66" s="28" t="s">
        <v>208</v>
      </c>
      <c r="D66" s="31">
        <v>1943</v>
      </c>
      <c r="E66" s="33" t="s">
        <v>186</v>
      </c>
      <c r="F66" s="37" t="s">
        <v>209</v>
      </c>
      <c r="G66" s="35" t="s">
        <v>893</v>
      </c>
      <c r="H66" s="34" t="str">
        <f t="shared" si="2"/>
        <v>М70</v>
      </c>
      <c r="I66" s="34">
        <v>2</v>
      </c>
      <c r="J66" s="54"/>
      <c r="K66" s="54" t="str">
        <f t="shared" si="3"/>
        <v>М70</v>
      </c>
      <c r="L66" s="54"/>
      <c r="M66" s="54"/>
      <c r="Q66" s="4">
        <v>1639</v>
      </c>
    </row>
    <row r="67" spans="1:17" ht="12.75" customHeight="1">
      <c r="A67" s="30">
        <v>59</v>
      </c>
      <c r="B67" s="30">
        <v>146</v>
      </c>
      <c r="C67" s="28" t="s">
        <v>271</v>
      </c>
      <c r="D67" s="29">
        <v>1978</v>
      </c>
      <c r="E67" s="30" t="s">
        <v>17</v>
      </c>
      <c r="F67" s="38" t="s">
        <v>269</v>
      </c>
      <c r="G67" s="35" t="s">
        <v>894</v>
      </c>
      <c r="H67" s="34">
        <f t="shared" si="2"/>
      </c>
      <c r="I67" s="34"/>
      <c r="J67" s="54"/>
      <c r="K67" s="54">
        <f t="shared" si="3"/>
      </c>
      <c r="L67" s="54"/>
      <c r="M67" s="54"/>
      <c r="Q67" s="4">
        <v>1641</v>
      </c>
    </row>
    <row r="68" spans="1:17" ht="12.75" customHeight="1">
      <c r="A68" s="30">
        <v>60</v>
      </c>
      <c r="B68" s="40">
        <v>150</v>
      </c>
      <c r="C68" s="28" t="s">
        <v>270</v>
      </c>
      <c r="D68" s="31">
        <v>1983</v>
      </c>
      <c r="E68" s="33" t="s">
        <v>17</v>
      </c>
      <c r="F68" s="37" t="s">
        <v>269</v>
      </c>
      <c r="G68" s="35" t="s">
        <v>894</v>
      </c>
      <c r="H68" s="34">
        <f t="shared" si="2"/>
      </c>
      <c r="I68" s="34"/>
      <c r="J68" s="54"/>
      <c r="K68" s="54">
        <f t="shared" si="3"/>
      </c>
      <c r="L68" s="54"/>
      <c r="M68" s="54"/>
      <c r="Q68" s="4">
        <v>1641</v>
      </c>
    </row>
    <row r="69" spans="1:17" ht="12.75" customHeight="1">
      <c r="A69" s="30">
        <v>61</v>
      </c>
      <c r="B69" s="40">
        <v>305</v>
      </c>
      <c r="C69" s="28" t="s">
        <v>218</v>
      </c>
      <c r="D69" s="31">
        <v>2002</v>
      </c>
      <c r="E69" s="33" t="s">
        <v>17</v>
      </c>
      <c r="F69" s="37" t="s">
        <v>23</v>
      </c>
      <c r="G69" s="35" t="s">
        <v>895</v>
      </c>
      <c r="H69" s="34" t="str">
        <f t="shared" si="2"/>
        <v>М14</v>
      </c>
      <c r="I69" s="34">
        <v>27</v>
      </c>
      <c r="J69" s="54"/>
      <c r="K69" s="54" t="str">
        <f t="shared" si="3"/>
        <v>М14</v>
      </c>
      <c r="L69" s="54"/>
      <c r="M69" s="54"/>
      <c r="Q69" s="4">
        <v>1643</v>
      </c>
    </row>
    <row r="70" spans="1:17" ht="12.75" customHeight="1">
      <c r="A70" s="30">
        <v>62</v>
      </c>
      <c r="B70" s="30">
        <v>169</v>
      </c>
      <c r="C70" s="28" t="s">
        <v>252</v>
      </c>
      <c r="D70" s="31">
        <v>1957</v>
      </c>
      <c r="E70" s="33" t="s">
        <v>17</v>
      </c>
      <c r="F70" s="33" t="s">
        <v>253</v>
      </c>
      <c r="G70" s="35" t="s">
        <v>897</v>
      </c>
      <c r="H70" s="34">
        <f t="shared" si="2"/>
      </c>
      <c r="I70" s="34"/>
      <c r="J70" s="54"/>
      <c r="K70" s="54">
        <f t="shared" si="3"/>
      </c>
      <c r="L70" s="54"/>
      <c r="M70" s="54"/>
      <c r="Q70" s="4">
        <v>1649</v>
      </c>
    </row>
    <row r="71" spans="1:17" ht="12.75" customHeight="1">
      <c r="A71" s="30">
        <v>63</v>
      </c>
      <c r="B71" s="30">
        <v>31</v>
      </c>
      <c r="C71" s="28" t="s">
        <v>717</v>
      </c>
      <c r="D71" s="29">
        <v>1942</v>
      </c>
      <c r="E71" s="30" t="s">
        <v>17</v>
      </c>
      <c r="F71" s="38" t="s">
        <v>287</v>
      </c>
      <c r="G71" s="35" t="s">
        <v>900</v>
      </c>
      <c r="H71" s="34" t="str">
        <f t="shared" si="2"/>
        <v>М70</v>
      </c>
      <c r="I71" s="34">
        <v>3</v>
      </c>
      <c r="J71" s="54"/>
      <c r="K71" s="54" t="str">
        <f t="shared" si="3"/>
        <v>М70</v>
      </c>
      <c r="L71" s="54"/>
      <c r="M71" s="54"/>
      <c r="N71" s="54"/>
      <c r="O71" s="54"/>
      <c r="P71" s="54"/>
      <c r="Q71" s="54">
        <v>1654</v>
      </c>
    </row>
    <row r="72" spans="1:17" ht="12.75" customHeight="1">
      <c r="A72" s="30">
        <v>64</v>
      </c>
      <c r="B72" s="30">
        <v>44</v>
      </c>
      <c r="C72" s="28" t="s">
        <v>332</v>
      </c>
      <c r="D72" s="29">
        <v>2003</v>
      </c>
      <c r="E72" s="30" t="s">
        <v>17</v>
      </c>
      <c r="F72" s="38" t="s">
        <v>333</v>
      </c>
      <c r="G72" s="35" t="s">
        <v>901</v>
      </c>
      <c r="H72" s="34" t="str">
        <f t="shared" si="2"/>
        <v>М14</v>
      </c>
      <c r="I72" s="34">
        <v>28</v>
      </c>
      <c r="J72" s="54"/>
      <c r="K72" s="54" t="str">
        <f t="shared" si="3"/>
        <v>М14</v>
      </c>
      <c r="L72" s="54"/>
      <c r="M72" s="54"/>
      <c r="N72" s="54"/>
      <c r="O72" s="54"/>
      <c r="P72" s="54"/>
      <c r="Q72" s="54">
        <v>1660</v>
      </c>
    </row>
    <row r="73" spans="1:17" ht="12.75" customHeight="1">
      <c r="A73" s="30">
        <v>65</v>
      </c>
      <c r="B73" s="30">
        <v>398</v>
      </c>
      <c r="C73" s="28" t="s">
        <v>266</v>
      </c>
      <c r="D73" s="29">
        <v>1990</v>
      </c>
      <c r="E73" s="30" t="s">
        <v>17</v>
      </c>
      <c r="F73" s="38"/>
      <c r="G73" s="35" t="s">
        <v>902</v>
      </c>
      <c r="H73" s="34">
        <f t="shared" si="2"/>
      </c>
      <c r="I73" s="34"/>
      <c r="J73" s="54"/>
      <c r="K73" s="54">
        <f t="shared" si="3"/>
      </c>
      <c r="L73" s="54"/>
      <c r="M73" s="54"/>
      <c r="Q73" s="4">
        <v>1667</v>
      </c>
    </row>
    <row r="74" spans="1:17" ht="12.75" customHeight="1">
      <c r="A74" s="30">
        <v>66</v>
      </c>
      <c r="B74" s="30">
        <v>10</v>
      </c>
      <c r="C74" s="28" t="s">
        <v>291</v>
      </c>
      <c r="D74" s="29">
        <v>1937</v>
      </c>
      <c r="E74" s="30" t="s">
        <v>17</v>
      </c>
      <c r="F74" s="38" t="s">
        <v>287</v>
      </c>
      <c r="G74" s="35" t="s">
        <v>903</v>
      </c>
      <c r="H74" s="34" t="str">
        <f t="shared" si="2"/>
        <v>М75</v>
      </c>
      <c r="I74" s="34">
        <v>1</v>
      </c>
      <c r="J74" s="54"/>
      <c r="K74" s="54">
        <f t="shared" si="3"/>
      </c>
      <c r="L74" s="54"/>
      <c r="M74" s="54"/>
      <c r="N74" s="54"/>
      <c r="O74" s="54"/>
      <c r="P74" s="54"/>
      <c r="Q74" s="54">
        <v>1678</v>
      </c>
    </row>
    <row r="75" spans="1:17" ht="12.75" customHeight="1">
      <c r="A75" s="30">
        <v>67</v>
      </c>
      <c r="B75" s="30">
        <v>79</v>
      </c>
      <c r="C75" s="28" t="s">
        <v>776</v>
      </c>
      <c r="D75" s="29">
        <v>1965</v>
      </c>
      <c r="E75" s="30" t="s">
        <v>17</v>
      </c>
      <c r="F75" s="38"/>
      <c r="G75" s="35" t="s">
        <v>906</v>
      </c>
      <c r="H75" s="34">
        <f aca="true" t="shared" si="4" ref="H75:H106">IF(AND(D75&gt;=1900,D75&lt;=1929),"М85",IF(AND(D75&gt;=1930,D75&lt;=1934),"М80",IF(AND(D75&gt;=1935,D75&lt;=1939),"М75",K75)))</f>
      </c>
      <c r="I75" s="34"/>
      <c r="J75" s="54"/>
      <c r="K75" s="54">
        <f aca="true" t="shared" si="5" ref="K75:K106">IF(AND(D75&gt;=1940,D75&lt;=1944),"М70",IF(AND(D75&gt;=1998,D75&lt;=1999),"М15",IF(AND(D75&gt;=2000,D75&lt;=2014),"М14","")))</f>
      </c>
      <c r="M75" s="54"/>
      <c r="Q75" s="4">
        <v>1692</v>
      </c>
    </row>
    <row r="76" spans="1:17" ht="12.75" customHeight="1">
      <c r="A76" s="30">
        <v>68</v>
      </c>
      <c r="B76" s="30">
        <v>57</v>
      </c>
      <c r="C76" s="28" t="s">
        <v>232</v>
      </c>
      <c r="D76" s="29">
        <v>1991</v>
      </c>
      <c r="E76" s="30" t="s">
        <v>233</v>
      </c>
      <c r="F76" s="38"/>
      <c r="G76" s="35" t="s">
        <v>907</v>
      </c>
      <c r="H76" s="34">
        <f t="shared" si="4"/>
      </c>
      <c r="I76" s="34"/>
      <c r="J76" s="54"/>
      <c r="K76" s="54">
        <f t="shared" si="5"/>
      </c>
      <c r="L76" s="54"/>
      <c r="M76" s="54"/>
      <c r="N76" s="54"/>
      <c r="O76" s="54"/>
      <c r="P76" s="54"/>
      <c r="Q76" s="54">
        <v>1698</v>
      </c>
    </row>
    <row r="77" spans="1:17" ht="12.75" customHeight="1">
      <c r="A77" s="30">
        <v>69</v>
      </c>
      <c r="B77" s="30">
        <v>372</v>
      </c>
      <c r="C77" s="28" t="s">
        <v>362</v>
      </c>
      <c r="D77" s="29">
        <v>1984</v>
      </c>
      <c r="E77" s="30" t="s">
        <v>17</v>
      </c>
      <c r="F77" s="38"/>
      <c r="G77" s="35" t="s">
        <v>908</v>
      </c>
      <c r="H77" s="34">
        <f t="shared" si="4"/>
      </c>
      <c r="I77" s="34"/>
      <c r="J77" s="54"/>
      <c r="K77" s="54">
        <f t="shared" si="5"/>
      </c>
      <c r="L77" s="54"/>
      <c r="M77" s="54"/>
      <c r="Q77" s="4">
        <v>1710</v>
      </c>
    </row>
    <row r="78" spans="1:17" ht="12.75" customHeight="1">
      <c r="A78" s="30">
        <v>70</v>
      </c>
      <c r="B78" s="30">
        <v>371</v>
      </c>
      <c r="C78" s="28" t="s">
        <v>361</v>
      </c>
      <c r="D78" s="29">
        <v>1984</v>
      </c>
      <c r="E78" s="30" t="s">
        <v>17</v>
      </c>
      <c r="F78" s="38"/>
      <c r="G78" s="35" t="s">
        <v>908</v>
      </c>
      <c r="H78" s="34">
        <f t="shared" si="4"/>
      </c>
      <c r="I78" s="34"/>
      <c r="J78" s="54"/>
      <c r="K78" s="54">
        <f t="shared" si="5"/>
      </c>
      <c r="L78" s="54"/>
      <c r="M78" s="54"/>
      <c r="Q78" s="4">
        <v>1710</v>
      </c>
    </row>
    <row r="79" spans="1:17" ht="12.75" customHeight="1">
      <c r="A79" s="30">
        <v>71</v>
      </c>
      <c r="B79" s="30">
        <v>109</v>
      </c>
      <c r="C79" s="28" t="s">
        <v>245</v>
      </c>
      <c r="D79" s="29">
        <v>2001</v>
      </c>
      <c r="E79" s="30" t="s">
        <v>17</v>
      </c>
      <c r="F79" s="38" t="s">
        <v>73</v>
      </c>
      <c r="G79" s="35" t="s">
        <v>910</v>
      </c>
      <c r="H79" s="34" t="str">
        <f t="shared" si="4"/>
        <v>М14</v>
      </c>
      <c r="I79" s="34">
        <v>29</v>
      </c>
      <c r="J79" s="54"/>
      <c r="K79" s="54" t="str">
        <f t="shared" si="5"/>
        <v>М14</v>
      </c>
      <c r="M79" s="54"/>
      <c r="Q79" s="4">
        <v>1719</v>
      </c>
    </row>
    <row r="80" spans="1:17" ht="12.75" customHeight="1">
      <c r="A80" s="30">
        <v>72</v>
      </c>
      <c r="B80" s="30">
        <v>12</v>
      </c>
      <c r="C80" s="28" t="s">
        <v>689</v>
      </c>
      <c r="D80" s="29">
        <v>1939</v>
      </c>
      <c r="E80" s="30" t="s">
        <v>17</v>
      </c>
      <c r="F80" s="38" t="s">
        <v>287</v>
      </c>
      <c r="G80" s="35" t="s">
        <v>913</v>
      </c>
      <c r="H80" s="34" t="str">
        <f t="shared" si="4"/>
        <v>М75</v>
      </c>
      <c r="I80" s="34">
        <v>2</v>
      </c>
      <c r="J80" s="54"/>
      <c r="K80" s="54">
        <f t="shared" si="5"/>
      </c>
      <c r="L80" s="54"/>
      <c r="M80" s="54"/>
      <c r="N80" s="54"/>
      <c r="O80" s="54"/>
      <c r="P80" s="54"/>
      <c r="Q80" s="54">
        <v>1729</v>
      </c>
    </row>
    <row r="81" spans="1:17" ht="12.75" customHeight="1">
      <c r="A81" s="30">
        <v>73</v>
      </c>
      <c r="B81" s="30">
        <v>23</v>
      </c>
      <c r="C81" s="28" t="s">
        <v>679</v>
      </c>
      <c r="D81" s="29">
        <v>1939</v>
      </c>
      <c r="E81" s="30" t="s">
        <v>680</v>
      </c>
      <c r="F81" s="38" t="s">
        <v>21</v>
      </c>
      <c r="G81" s="35" t="s">
        <v>916</v>
      </c>
      <c r="H81" s="34" t="str">
        <f t="shared" si="4"/>
        <v>М75</v>
      </c>
      <c r="I81" s="34">
        <v>3</v>
      </c>
      <c r="J81" s="54"/>
      <c r="K81" s="54">
        <f t="shared" si="5"/>
      </c>
      <c r="L81" s="54"/>
      <c r="M81" s="54"/>
      <c r="N81" s="54"/>
      <c r="O81" s="54"/>
      <c r="P81" s="54"/>
      <c r="Q81" s="54">
        <v>1750</v>
      </c>
    </row>
    <row r="82" spans="1:17" ht="12.75" customHeight="1">
      <c r="A82" s="30">
        <v>74</v>
      </c>
      <c r="B82" s="30">
        <v>358</v>
      </c>
      <c r="C82" s="28" t="s">
        <v>207</v>
      </c>
      <c r="D82" s="29">
        <v>1962</v>
      </c>
      <c r="E82" s="30" t="s">
        <v>17</v>
      </c>
      <c r="F82" s="38"/>
      <c r="G82" s="35" t="s">
        <v>917</v>
      </c>
      <c r="H82" s="34">
        <f t="shared" si="4"/>
      </c>
      <c r="I82" s="34"/>
      <c r="J82" s="54"/>
      <c r="K82" s="54">
        <f t="shared" si="5"/>
      </c>
      <c r="L82" s="54"/>
      <c r="M82" s="54"/>
      <c r="Q82" s="4">
        <v>1751</v>
      </c>
    </row>
    <row r="83" spans="1:17" ht="12.75" customHeight="1">
      <c r="A83" s="30">
        <v>75</v>
      </c>
      <c r="B83" s="30">
        <v>317</v>
      </c>
      <c r="C83" s="28" t="s">
        <v>220</v>
      </c>
      <c r="D83" s="29">
        <v>2004</v>
      </c>
      <c r="E83" s="30" t="s">
        <v>17</v>
      </c>
      <c r="F83" s="38" t="s">
        <v>23</v>
      </c>
      <c r="G83" s="35" t="s">
        <v>920</v>
      </c>
      <c r="H83" s="34" t="str">
        <f t="shared" si="4"/>
        <v>М14</v>
      </c>
      <c r="I83" s="34">
        <v>30</v>
      </c>
      <c r="J83" s="54"/>
      <c r="K83" s="54" t="str">
        <f t="shared" si="5"/>
        <v>М14</v>
      </c>
      <c r="L83" s="54"/>
      <c r="M83" s="54"/>
      <c r="Q83" s="4">
        <v>1761</v>
      </c>
    </row>
    <row r="84" spans="1:17" ht="12.75" customHeight="1">
      <c r="A84" s="30">
        <v>76</v>
      </c>
      <c r="B84" s="30">
        <v>19</v>
      </c>
      <c r="C84" s="28" t="s">
        <v>684</v>
      </c>
      <c r="D84" s="29">
        <v>2005</v>
      </c>
      <c r="E84" s="30"/>
      <c r="F84" s="38"/>
      <c r="G84" s="35" t="s">
        <v>921</v>
      </c>
      <c r="H84" s="34" t="str">
        <f t="shared" si="4"/>
        <v>М14</v>
      </c>
      <c r="I84" s="34">
        <v>31</v>
      </c>
      <c r="J84" s="54"/>
      <c r="K84" s="54" t="str">
        <f t="shared" si="5"/>
        <v>М14</v>
      </c>
      <c r="L84" s="54"/>
      <c r="M84" s="54"/>
      <c r="N84" s="54"/>
      <c r="O84" s="54"/>
      <c r="P84" s="54"/>
      <c r="Q84" s="54">
        <v>1769</v>
      </c>
    </row>
    <row r="85" spans="1:17" ht="12.75" customHeight="1">
      <c r="A85" s="30">
        <v>77</v>
      </c>
      <c r="B85" s="30">
        <v>11</v>
      </c>
      <c r="C85" s="28" t="s">
        <v>687</v>
      </c>
      <c r="D85" s="29">
        <v>1937</v>
      </c>
      <c r="E85" s="30" t="s">
        <v>17</v>
      </c>
      <c r="F85" s="38" t="s">
        <v>688</v>
      </c>
      <c r="G85" s="35" t="s">
        <v>923</v>
      </c>
      <c r="H85" s="34" t="str">
        <f t="shared" si="4"/>
        <v>М75</v>
      </c>
      <c r="I85" s="34">
        <v>4</v>
      </c>
      <c r="J85" s="54"/>
      <c r="K85" s="54">
        <f t="shared" si="5"/>
      </c>
      <c r="L85" s="54"/>
      <c r="M85" s="54"/>
      <c r="N85" s="54"/>
      <c r="O85" s="54"/>
      <c r="P85" s="54"/>
      <c r="Q85" s="54">
        <v>1792</v>
      </c>
    </row>
    <row r="86" spans="1:17" ht="12.75" customHeight="1">
      <c r="A86" s="30">
        <v>78</v>
      </c>
      <c r="B86" s="30">
        <v>125</v>
      </c>
      <c r="C86" s="28" t="s">
        <v>248</v>
      </c>
      <c r="D86" s="29">
        <v>2003</v>
      </c>
      <c r="E86" s="30" t="s">
        <v>17</v>
      </c>
      <c r="F86" s="38" t="s">
        <v>73</v>
      </c>
      <c r="G86" s="35" t="s">
        <v>924</v>
      </c>
      <c r="H86" s="34" t="str">
        <f t="shared" si="4"/>
        <v>М14</v>
      </c>
      <c r="I86" s="34">
        <v>32</v>
      </c>
      <c r="J86" s="54"/>
      <c r="K86" s="54" t="str">
        <f t="shared" si="5"/>
        <v>М14</v>
      </c>
      <c r="L86" s="54"/>
      <c r="M86" s="54"/>
      <c r="Q86" s="4">
        <v>1805</v>
      </c>
    </row>
    <row r="87" spans="1:17" ht="12.75" customHeight="1">
      <c r="A87" s="30">
        <v>79</v>
      </c>
      <c r="B87" s="40">
        <v>313</v>
      </c>
      <c r="C87" s="28" t="s">
        <v>219</v>
      </c>
      <c r="D87" s="31">
        <v>2004</v>
      </c>
      <c r="E87" s="33" t="s">
        <v>17</v>
      </c>
      <c r="F87" s="37" t="s">
        <v>23</v>
      </c>
      <c r="G87" s="35" t="s">
        <v>927</v>
      </c>
      <c r="H87" s="34" t="str">
        <f t="shared" si="4"/>
        <v>М14</v>
      </c>
      <c r="I87" s="34">
        <v>33</v>
      </c>
      <c r="J87" s="54"/>
      <c r="K87" s="54" t="str">
        <f t="shared" si="5"/>
        <v>М14</v>
      </c>
      <c r="L87" s="54"/>
      <c r="M87" s="54"/>
      <c r="Q87" s="4">
        <v>1857</v>
      </c>
    </row>
    <row r="88" spans="1:17" ht="12.75" customHeight="1">
      <c r="A88" s="30">
        <v>80</v>
      </c>
      <c r="B88" s="30">
        <v>293</v>
      </c>
      <c r="C88" s="28" t="s">
        <v>222</v>
      </c>
      <c r="D88" s="29">
        <v>2001</v>
      </c>
      <c r="E88" s="30" t="s">
        <v>17</v>
      </c>
      <c r="F88" s="38" t="s">
        <v>23</v>
      </c>
      <c r="G88" s="35" t="s">
        <v>928</v>
      </c>
      <c r="H88" s="34" t="str">
        <f t="shared" si="4"/>
        <v>М14</v>
      </c>
      <c r="I88" s="34">
        <v>34</v>
      </c>
      <c r="J88" s="54"/>
      <c r="K88" s="54" t="str">
        <f t="shared" si="5"/>
        <v>М14</v>
      </c>
      <c r="L88" s="54"/>
      <c r="M88" s="54"/>
      <c r="Q88" s="4">
        <v>1865</v>
      </c>
    </row>
    <row r="89" spans="1:17" ht="12.75" customHeight="1">
      <c r="A89" s="30">
        <v>81</v>
      </c>
      <c r="B89" s="30">
        <v>102</v>
      </c>
      <c r="C89" s="28" t="s">
        <v>282</v>
      </c>
      <c r="D89" s="29">
        <v>1960</v>
      </c>
      <c r="E89" s="30" t="s">
        <v>283</v>
      </c>
      <c r="F89" s="38"/>
      <c r="G89" s="35" t="s">
        <v>929</v>
      </c>
      <c r="H89" s="34">
        <f t="shared" si="4"/>
      </c>
      <c r="I89" s="34"/>
      <c r="J89" s="54"/>
      <c r="K89" s="54">
        <f t="shared" si="5"/>
      </c>
      <c r="L89" s="54"/>
      <c r="M89" s="54"/>
      <c r="Q89" s="4">
        <v>1866</v>
      </c>
    </row>
    <row r="90" spans="1:17" ht="12.75" customHeight="1">
      <c r="A90" s="30">
        <v>82</v>
      </c>
      <c r="B90" s="30">
        <v>27</v>
      </c>
      <c r="C90" s="28" t="s">
        <v>682</v>
      </c>
      <c r="D90" s="29">
        <v>1941</v>
      </c>
      <c r="E90" s="30" t="s">
        <v>17</v>
      </c>
      <c r="F90" s="38" t="s">
        <v>683</v>
      </c>
      <c r="G90" s="35" t="s">
        <v>931</v>
      </c>
      <c r="H90" s="34" t="str">
        <f t="shared" si="4"/>
        <v>М70</v>
      </c>
      <c r="I90" s="34">
        <v>4</v>
      </c>
      <c r="J90" s="54"/>
      <c r="K90" s="54" t="str">
        <f t="shared" si="5"/>
        <v>М70</v>
      </c>
      <c r="L90" s="54"/>
      <c r="M90" s="54"/>
      <c r="N90" s="54"/>
      <c r="O90" s="54"/>
      <c r="P90" s="54"/>
      <c r="Q90" s="54">
        <v>1870</v>
      </c>
    </row>
    <row r="91" spans="1:17" ht="12.75" customHeight="1">
      <c r="A91" s="30">
        <v>83</v>
      </c>
      <c r="B91" s="30">
        <v>310</v>
      </c>
      <c r="C91" s="28" t="s">
        <v>331</v>
      </c>
      <c r="D91" s="29">
        <v>1987</v>
      </c>
      <c r="E91" s="30"/>
      <c r="F91" s="38"/>
      <c r="G91" s="35" t="s">
        <v>933</v>
      </c>
      <c r="H91" s="34">
        <f t="shared" si="4"/>
      </c>
      <c r="I91" s="34"/>
      <c r="J91" s="54"/>
      <c r="K91" s="54">
        <f t="shared" si="5"/>
      </c>
      <c r="L91" s="54"/>
      <c r="M91" s="54"/>
      <c r="Q91" s="4">
        <v>1892</v>
      </c>
    </row>
    <row r="92" spans="1:17" ht="12.75" customHeight="1">
      <c r="A92" s="30">
        <v>84</v>
      </c>
      <c r="B92" s="30">
        <v>34</v>
      </c>
      <c r="C92" s="28" t="s">
        <v>286</v>
      </c>
      <c r="D92" s="29">
        <v>1935</v>
      </c>
      <c r="E92" s="30" t="s">
        <v>17</v>
      </c>
      <c r="F92" s="38" t="s">
        <v>287</v>
      </c>
      <c r="G92" s="35" t="s">
        <v>936</v>
      </c>
      <c r="H92" s="34" t="str">
        <f t="shared" si="4"/>
        <v>М75</v>
      </c>
      <c r="I92" s="34">
        <v>5</v>
      </c>
      <c r="J92" s="54"/>
      <c r="K92" s="54">
        <f t="shared" si="5"/>
      </c>
      <c r="L92" s="54"/>
      <c r="M92" s="54"/>
      <c r="N92" s="54"/>
      <c r="O92" s="54"/>
      <c r="P92" s="54"/>
      <c r="Q92" s="54">
        <v>1933</v>
      </c>
    </row>
    <row r="93" spans="1:17" ht="12.75" customHeight="1">
      <c r="A93" s="30">
        <v>85</v>
      </c>
      <c r="B93" s="30">
        <v>63</v>
      </c>
      <c r="C93" s="28" t="s">
        <v>774</v>
      </c>
      <c r="D93" s="29">
        <v>2007</v>
      </c>
      <c r="E93" s="30" t="s">
        <v>17</v>
      </c>
      <c r="F93" s="38" t="s">
        <v>121</v>
      </c>
      <c r="G93" s="35" t="s">
        <v>936</v>
      </c>
      <c r="H93" s="34" t="str">
        <f t="shared" si="4"/>
        <v>М14</v>
      </c>
      <c r="I93" s="34">
        <v>35</v>
      </c>
      <c r="J93" s="54"/>
      <c r="K93" s="54" t="str">
        <f t="shared" si="5"/>
        <v>М14</v>
      </c>
      <c r="L93" s="54"/>
      <c r="M93" s="54"/>
      <c r="Q93" s="4">
        <v>1933</v>
      </c>
    </row>
    <row r="94" spans="1:17" ht="12.75" customHeight="1">
      <c r="A94" s="30">
        <v>86</v>
      </c>
      <c r="B94" s="32">
        <v>78</v>
      </c>
      <c r="C94" s="48" t="s">
        <v>293</v>
      </c>
      <c r="D94" s="40">
        <v>1977</v>
      </c>
      <c r="E94" s="40" t="s">
        <v>17</v>
      </c>
      <c r="F94" s="38"/>
      <c r="G94" s="35" t="s">
        <v>937</v>
      </c>
      <c r="H94" s="34">
        <f t="shared" si="4"/>
      </c>
      <c r="I94" s="34"/>
      <c r="J94" s="54"/>
      <c r="K94" s="54">
        <f t="shared" si="5"/>
      </c>
      <c r="L94" s="54"/>
      <c r="M94" s="54"/>
      <c r="Q94" s="4">
        <v>1967</v>
      </c>
    </row>
    <row r="95" spans="1:17" ht="12.75" customHeight="1">
      <c r="A95" s="30">
        <v>87</v>
      </c>
      <c r="B95" s="30">
        <v>26</v>
      </c>
      <c r="C95" s="28" t="s">
        <v>288</v>
      </c>
      <c r="D95" s="29">
        <v>1978</v>
      </c>
      <c r="E95" s="30"/>
      <c r="F95" s="30"/>
      <c r="G95" s="35" t="s">
        <v>937</v>
      </c>
      <c r="H95" s="34">
        <f t="shared" si="4"/>
      </c>
      <c r="I95" s="34"/>
      <c r="J95" s="54"/>
      <c r="K95" s="54">
        <f t="shared" si="5"/>
      </c>
      <c r="L95" s="54"/>
      <c r="M95" s="54"/>
      <c r="N95" s="54"/>
      <c r="O95" s="54"/>
      <c r="P95" s="54"/>
      <c r="Q95" s="54">
        <v>1967</v>
      </c>
    </row>
    <row r="96" spans="1:17" ht="12.75" customHeight="1">
      <c r="A96" s="30">
        <v>88</v>
      </c>
      <c r="B96" s="30">
        <v>24</v>
      </c>
      <c r="C96" s="28" t="s">
        <v>681</v>
      </c>
      <c r="D96" s="29">
        <v>1932</v>
      </c>
      <c r="E96" s="30" t="s">
        <v>17</v>
      </c>
      <c r="F96" s="38" t="s">
        <v>20</v>
      </c>
      <c r="G96" s="35" t="s">
        <v>939</v>
      </c>
      <c r="H96" s="34" t="str">
        <f t="shared" si="4"/>
        <v>М80</v>
      </c>
      <c r="I96" s="34">
        <v>1</v>
      </c>
      <c r="J96" s="54"/>
      <c r="K96" s="54">
        <f t="shared" si="5"/>
      </c>
      <c r="L96" s="54"/>
      <c r="M96" s="54"/>
      <c r="N96" s="54"/>
      <c r="O96" s="54"/>
      <c r="P96" s="54"/>
      <c r="Q96" s="54">
        <v>1976</v>
      </c>
    </row>
    <row r="97" spans="1:17" ht="12.75" customHeight="1">
      <c r="A97" s="30">
        <v>89</v>
      </c>
      <c r="B97" s="40">
        <v>301</v>
      </c>
      <c r="C97" s="28" t="s">
        <v>224</v>
      </c>
      <c r="D97" s="31">
        <v>2001</v>
      </c>
      <c r="E97" s="33" t="s">
        <v>17</v>
      </c>
      <c r="F97" s="37" t="s">
        <v>23</v>
      </c>
      <c r="G97" s="35" t="s">
        <v>940</v>
      </c>
      <c r="H97" s="34" t="str">
        <f t="shared" si="4"/>
        <v>М14</v>
      </c>
      <c r="I97" s="34">
        <v>36</v>
      </c>
      <c r="J97" s="54"/>
      <c r="K97" s="54" t="str">
        <f t="shared" si="5"/>
        <v>М14</v>
      </c>
      <c r="L97" s="54"/>
      <c r="M97" s="54"/>
      <c r="Q97" s="4">
        <v>1979</v>
      </c>
    </row>
    <row r="98" spans="1:17" ht="12.75" customHeight="1">
      <c r="A98" s="30">
        <v>90</v>
      </c>
      <c r="B98" s="30">
        <v>325</v>
      </c>
      <c r="C98" s="28" t="s">
        <v>733</v>
      </c>
      <c r="D98" s="29">
        <v>2004</v>
      </c>
      <c r="E98" s="30" t="s">
        <v>17</v>
      </c>
      <c r="F98" s="38" t="s">
        <v>23</v>
      </c>
      <c r="G98" s="35" t="s">
        <v>942</v>
      </c>
      <c r="H98" s="34" t="str">
        <f t="shared" si="4"/>
        <v>М14</v>
      </c>
      <c r="I98" s="34">
        <v>37</v>
      </c>
      <c r="J98" s="54"/>
      <c r="K98" s="54" t="str">
        <f t="shared" si="5"/>
        <v>М14</v>
      </c>
      <c r="L98" s="54"/>
      <c r="M98" s="54"/>
      <c r="Q98" s="4">
        <v>1985</v>
      </c>
    </row>
    <row r="99" spans="1:17" ht="12.75" customHeight="1">
      <c r="A99" s="30">
        <v>91</v>
      </c>
      <c r="B99" s="30">
        <v>72</v>
      </c>
      <c r="C99" s="28" t="s">
        <v>318</v>
      </c>
      <c r="D99" s="29">
        <v>1975</v>
      </c>
      <c r="E99" s="30" t="s">
        <v>17</v>
      </c>
      <c r="F99" s="38"/>
      <c r="G99" s="35" t="s">
        <v>946</v>
      </c>
      <c r="H99" s="34">
        <f t="shared" si="4"/>
      </c>
      <c r="I99" s="34"/>
      <c r="J99" s="54"/>
      <c r="K99" s="54">
        <f t="shared" si="5"/>
      </c>
      <c r="L99" s="54"/>
      <c r="M99" s="54"/>
      <c r="Q99" s="4">
        <v>2009</v>
      </c>
    </row>
    <row r="100" spans="1:17" ht="12.75" customHeight="1">
      <c r="A100" s="30">
        <v>92</v>
      </c>
      <c r="B100" s="30">
        <v>7</v>
      </c>
      <c r="C100" s="28" t="s">
        <v>340</v>
      </c>
      <c r="D100" s="29">
        <v>1954</v>
      </c>
      <c r="E100" s="30" t="s">
        <v>17</v>
      </c>
      <c r="F100" s="38" t="s">
        <v>341</v>
      </c>
      <c r="G100" s="35" t="s">
        <v>946</v>
      </c>
      <c r="H100" s="34">
        <f t="shared" si="4"/>
      </c>
      <c r="I100" s="34"/>
      <c r="J100" s="54"/>
      <c r="K100" s="54">
        <f t="shared" si="5"/>
      </c>
      <c r="L100" s="54"/>
      <c r="M100" s="54"/>
      <c r="N100" s="54"/>
      <c r="O100" s="54"/>
      <c r="P100" s="54"/>
      <c r="Q100" s="54">
        <v>2009</v>
      </c>
    </row>
    <row r="101" spans="1:17" ht="12.75" customHeight="1">
      <c r="A101" s="30">
        <v>93</v>
      </c>
      <c r="B101" s="30">
        <v>3</v>
      </c>
      <c r="C101" s="28" t="s">
        <v>339</v>
      </c>
      <c r="D101" s="29">
        <v>1938</v>
      </c>
      <c r="E101" s="30" t="s">
        <v>17</v>
      </c>
      <c r="F101" s="38" t="s">
        <v>30</v>
      </c>
      <c r="G101" s="35" t="s">
        <v>947</v>
      </c>
      <c r="H101" s="34" t="str">
        <f t="shared" si="4"/>
        <v>М75</v>
      </c>
      <c r="I101" s="34">
        <v>6</v>
      </c>
      <c r="J101" s="54"/>
      <c r="K101" s="54">
        <f t="shared" si="5"/>
      </c>
      <c r="L101" s="54"/>
      <c r="M101" s="54"/>
      <c r="N101" s="54"/>
      <c r="O101" s="54"/>
      <c r="P101" s="54"/>
      <c r="Q101" s="54">
        <v>2012</v>
      </c>
    </row>
    <row r="102" spans="1:17" ht="12.75" customHeight="1">
      <c r="A102" s="30">
        <v>94</v>
      </c>
      <c r="B102" s="30">
        <v>158</v>
      </c>
      <c r="C102" s="28" t="s">
        <v>272</v>
      </c>
      <c r="D102" s="29">
        <v>2005</v>
      </c>
      <c r="E102" s="30" t="s">
        <v>17</v>
      </c>
      <c r="F102" s="32" t="s">
        <v>32</v>
      </c>
      <c r="G102" s="35" t="s">
        <v>949</v>
      </c>
      <c r="H102" s="34" t="str">
        <f t="shared" si="4"/>
        <v>М14</v>
      </c>
      <c r="I102" s="34">
        <v>38</v>
      </c>
      <c r="J102" s="54"/>
      <c r="K102" s="54" t="str">
        <f t="shared" si="5"/>
        <v>М14</v>
      </c>
      <c r="L102" s="54"/>
      <c r="M102" s="54"/>
      <c r="Q102" s="4">
        <v>2025</v>
      </c>
    </row>
    <row r="103" spans="1:17" ht="12.75" customHeight="1">
      <c r="A103" s="30">
        <v>95</v>
      </c>
      <c r="B103" s="30">
        <v>349</v>
      </c>
      <c r="C103" s="28" t="s">
        <v>216</v>
      </c>
      <c r="D103" s="29">
        <v>2004</v>
      </c>
      <c r="E103" s="30" t="s">
        <v>17</v>
      </c>
      <c r="F103" s="38" t="s">
        <v>23</v>
      </c>
      <c r="G103" s="35" t="s">
        <v>950</v>
      </c>
      <c r="H103" s="34" t="str">
        <f t="shared" si="4"/>
        <v>М14</v>
      </c>
      <c r="I103" s="34">
        <v>39</v>
      </c>
      <c r="J103" s="54"/>
      <c r="K103" s="54" t="str">
        <f t="shared" si="5"/>
        <v>М14</v>
      </c>
      <c r="L103" s="54"/>
      <c r="M103" s="54"/>
      <c r="Q103" s="4">
        <v>2031</v>
      </c>
    </row>
    <row r="104" spans="1:17" ht="12.75" customHeight="1">
      <c r="A104" s="30">
        <v>96</v>
      </c>
      <c r="B104" s="30">
        <v>345</v>
      </c>
      <c r="C104" s="28" t="s">
        <v>215</v>
      </c>
      <c r="D104" s="29">
        <v>1973</v>
      </c>
      <c r="E104" s="30" t="s">
        <v>17</v>
      </c>
      <c r="F104" s="38" t="s">
        <v>23</v>
      </c>
      <c r="G104" s="35" t="s">
        <v>952</v>
      </c>
      <c r="H104" s="34">
        <f t="shared" si="4"/>
      </c>
      <c r="I104" s="34"/>
      <c r="J104" s="54"/>
      <c r="K104" s="54">
        <f t="shared" si="5"/>
      </c>
      <c r="L104" s="54"/>
      <c r="M104" s="54"/>
      <c r="Q104" s="4">
        <v>2049</v>
      </c>
    </row>
    <row r="105" spans="1:17" ht="12.75" customHeight="1">
      <c r="A105" s="30">
        <v>97</v>
      </c>
      <c r="B105" s="30">
        <v>16</v>
      </c>
      <c r="C105" s="28" t="s">
        <v>685</v>
      </c>
      <c r="D105" s="29">
        <v>1932</v>
      </c>
      <c r="E105" s="30" t="s">
        <v>17</v>
      </c>
      <c r="F105" s="38" t="s">
        <v>686</v>
      </c>
      <c r="G105" s="35" t="s">
        <v>955</v>
      </c>
      <c r="H105" s="34" t="str">
        <f t="shared" si="4"/>
        <v>М80</v>
      </c>
      <c r="I105" s="34">
        <v>2</v>
      </c>
      <c r="J105" s="54"/>
      <c r="K105" s="54">
        <f t="shared" si="5"/>
      </c>
      <c r="L105" s="54"/>
      <c r="M105" s="54"/>
      <c r="N105" s="54"/>
      <c r="O105" s="54"/>
      <c r="P105" s="54"/>
      <c r="Q105" s="54">
        <v>2098</v>
      </c>
    </row>
    <row r="106" spans="1:17" ht="12.75" customHeight="1">
      <c r="A106" s="30">
        <v>98</v>
      </c>
      <c r="B106" s="30">
        <v>1</v>
      </c>
      <c r="C106" s="28" t="s">
        <v>290</v>
      </c>
      <c r="D106" s="29">
        <v>1978</v>
      </c>
      <c r="E106" s="30" t="s">
        <v>17</v>
      </c>
      <c r="F106" s="38" t="s">
        <v>96</v>
      </c>
      <c r="G106" s="35" t="s">
        <v>956</v>
      </c>
      <c r="H106" s="34">
        <f t="shared" si="4"/>
      </c>
      <c r="I106" s="34"/>
      <c r="J106" s="54"/>
      <c r="K106" s="54">
        <f t="shared" si="5"/>
      </c>
      <c r="L106" s="54"/>
      <c r="M106" s="54"/>
      <c r="N106" s="54"/>
      <c r="O106" s="54"/>
      <c r="P106" s="54"/>
      <c r="Q106" s="54">
        <v>2104</v>
      </c>
    </row>
    <row r="107" spans="1:17" ht="12.75" customHeight="1">
      <c r="A107" s="30">
        <v>99</v>
      </c>
      <c r="B107" s="30">
        <v>20</v>
      </c>
      <c r="C107" s="28" t="s">
        <v>338</v>
      </c>
      <c r="D107" s="29">
        <v>1982</v>
      </c>
      <c r="E107" s="30" t="s">
        <v>17</v>
      </c>
      <c r="F107" s="38" t="s">
        <v>96</v>
      </c>
      <c r="G107" s="35" t="s">
        <v>957</v>
      </c>
      <c r="H107" s="34">
        <f aca="true" t="shared" si="6" ref="H107:H136">IF(AND(D107&gt;=1900,D107&lt;=1929),"М85",IF(AND(D107&gt;=1930,D107&lt;=1934),"М80",IF(AND(D107&gt;=1935,D107&lt;=1939),"М75",K107)))</f>
      </c>
      <c r="I107" s="34"/>
      <c r="J107" s="54"/>
      <c r="K107" s="54">
        <f aca="true" t="shared" si="7" ref="K107:K136">IF(AND(D107&gt;=1940,D107&lt;=1944),"М70",IF(AND(D107&gt;=1998,D107&lt;=1999),"М15",IF(AND(D107&gt;=2000,D107&lt;=2014),"М14","")))</f>
      </c>
      <c r="L107" s="54"/>
      <c r="M107" s="54"/>
      <c r="N107" s="54"/>
      <c r="O107" s="54"/>
      <c r="P107" s="54"/>
      <c r="Q107" s="54">
        <v>2121</v>
      </c>
    </row>
    <row r="108" spans="1:17" ht="12.75" customHeight="1">
      <c r="A108" s="30">
        <v>100</v>
      </c>
      <c r="B108" s="30">
        <v>91</v>
      </c>
      <c r="C108" s="28" t="s">
        <v>797</v>
      </c>
      <c r="D108" s="29">
        <v>1983</v>
      </c>
      <c r="E108" s="30" t="s">
        <v>17</v>
      </c>
      <c r="F108" s="38"/>
      <c r="G108" s="35" t="s">
        <v>966</v>
      </c>
      <c r="H108" s="34">
        <f t="shared" si="6"/>
      </c>
      <c r="I108" s="34"/>
      <c r="J108" s="54"/>
      <c r="K108" s="54">
        <f t="shared" si="7"/>
      </c>
      <c r="L108" s="54"/>
      <c r="M108" s="54"/>
      <c r="Q108" s="4">
        <v>2136</v>
      </c>
    </row>
    <row r="109" spans="1:17" ht="12.75" customHeight="1">
      <c r="A109" s="30">
        <v>101</v>
      </c>
      <c r="B109" s="30">
        <v>6</v>
      </c>
      <c r="C109" s="28" t="s">
        <v>292</v>
      </c>
      <c r="D109" s="29">
        <v>1942</v>
      </c>
      <c r="E109" s="30" t="s">
        <v>17</v>
      </c>
      <c r="F109" s="38" t="s">
        <v>287</v>
      </c>
      <c r="G109" s="35" t="s">
        <v>974</v>
      </c>
      <c r="H109" s="34" t="str">
        <f t="shared" si="6"/>
        <v>М70</v>
      </c>
      <c r="I109" s="34">
        <v>5</v>
      </c>
      <c r="J109" s="54"/>
      <c r="K109" s="54" t="str">
        <f t="shared" si="7"/>
        <v>М70</v>
      </c>
      <c r="L109" s="54"/>
      <c r="M109" s="54"/>
      <c r="N109" s="54"/>
      <c r="O109" s="54"/>
      <c r="P109" s="54"/>
      <c r="Q109" s="54">
        <v>2193</v>
      </c>
    </row>
    <row r="110" spans="1:17" ht="12.75" customHeight="1">
      <c r="A110" s="30">
        <v>102</v>
      </c>
      <c r="B110" s="30">
        <v>353</v>
      </c>
      <c r="C110" s="28" t="s">
        <v>262</v>
      </c>
      <c r="D110" s="29">
        <v>1987</v>
      </c>
      <c r="E110" s="30" t="s">
        <v>263</v>
      </c>
      <c r="F110" s="32"/>
      <c r="G110" s="35" t="s">
        <v>979</v>
      </c>
      <c r="H110" s="34">
        <f t="shared" si="6"/>
      </c>
      <c r="I110" s="34"/>
      <c r="J110" s="54"/>
      <c r="K110" s="54">
        <f t="shared" si="7"/>
      </c>
      <c r="L110" s="54"/>
      <c r="M110" s="54"/>
      <c r="Q110" s="4">
        <v>2224</v>
      </c>
    </row>
    <row r="111" spans="1:17" ht="12.75" customHeight="1">
      <c r="A111" s="30">
        <v>103</v>
      </c>
      <c r="B111" s="40">
        <v>245</v>
      </c>
      <c r="C111" s="28" t="s">
        <v>225</v>
      </c>
      <c r="D111" s="31">
        <v>1998</v>
      </c>
      <c r="E111" s="33" t="s">
        <v>17</v>
      </c>
      <c r="F111" s="37" t="s">
        <v>23</v>
      </c>
      <c r="G111" s="35" t="s">
        <v>980</v>
      </c>
      <c r="H111" s="34" t="str">
        <f t="shared" si="6"/>
        <v>М15</v>
      </c>
      <c r="I111" s="34">
        <v>5</v>
      </c>
      <c r="J111" s="54"/>
      <c r="K111" s="54" t="str">
        <f t="shared" si="7"/>
        <v>М15</v>
      </c>
      <c r="L111" s="54"/>
      <c r="M111" s="54"/>
      <c r="Q111" s="4">
        <v>2237</v>
      </c>
    </row>
    <row r="112" spans="1:17" ht="12.75" customHeight="1">
      <c r="A112" s="30">
        <v>104</v>
      </c>
      <c r="B112" s="30">
        <v>36</v>
      </c>
      <c r="C112" s="28" t="s">
        <v>747</v>
      </c>
      <c r="D112" s="29">
        <v>2002</v>
      </c>
      <c r="E112" s="30"/>
      <c r="F112" s="38"/>
      <c r="G112" s="35" t="s">
        <v>992</v>
      </c>
      <c r="H112" s="34" t="str">
        <f t="shared" si="6"/>
        <v>М14</v>
      </c>
      <c r="I112" s="34">
        <v>40</v>
      </c>
      <c r="J112" s="54"/>
      <c r="K112" s="54" t="str">
        <f t="shared" si="7"/>
        <v>М14</v>
      </c>
      <c r="L112" s="54"/>
      <c r="M112" s="54"/>
      <c r="N112" s="54"/>
      <c r="O112" s="54"/>
      <c r="P112" s="54"/>
      <c r="Q112" s="54">
        <v>2273</v>
      </c>
    </row>
    <row r="113" spans="1:17" ht="12.75" customHeight="1">
      <c r="A113" s="30">
        <v>105</v>
      </c>
      <c r="B113" s="40">
        <v>33</v>
      </c>
      <c r="C113" s="28" t="s">
        <v>229</v>
      </c>
      <c r="D113" s="31">
        <v>1989</v>
      </c>
      <c r="E113" s="33" t="s">
        <v>17</v>
      </c>
      <c r="F113" s="37" t="s">
        <v>230</v>
      </c>
      <c r="G113" s="35" t="s">
        <v>1003</v>
      </c>
      <c r="H113" s="34">
        <f t="shared" si="6"/>
      </c>
      <c r="I113" s="34"/>
      <c r="J113" s="54"/>
      <c r="K113" s="54">
        <f t="shared" si="7"/>
      </c>
      <c r="L113" s="54"/>
      <c r="M113" s="54"/>
      <c r="N113" s="54"/>
      <c r="O113" s="54"/>
      <c r="P113" s="54"/>
      <c r="Q113" s="54">
        <v>2352</v>
      </c>
    </row>
    <row r="114" spans="1:17" ht="12.75" customHeight="1">
      <c r="A114" s="30">
        <v>106</v>
      </c>
      <c r="B114" s="30">
        <v>100</v>
      </c>
      <c r="C114" s="28" t="s">
        <v>324</v>
      </c>
      <c r="D114" s="29">
        <v>1978</v>
      </c>
      <c r="E114" s="30" t="s">
        <v>17</v>
      </c>
      <c r="F114" s="38"/>
      <c r="G114" s="35" t="s">
        <v>1013</v>
      </c>
      <c r="H114" s="34">
        <f t="shared" si="6"/>
      </c>
      <c r="I114" s="34"/>
      <c r="J114" s="54"/>
      <c r="K114" s="54">
        <f t="shared" si="7"/>
      </c>
      <c r="L114" s="54"/>
      <c r="M114" s="54"/>
      <c r="Q114" s="4">
        <v>2383</v>
      </c>
    </row>
    <row r="115" spans="1:17" ht="12.75" customHeight="1">
      <c r="A115" s="30">
        <v>107</v>
      </c>
      <c r="B115" s="30">
        <v>35</v>
      </c>
      <c r="C115" s="28" t="s">
        <v>741</v>
      </c>
      <c r="D115" s="29">
        <v>1935</v>
      </c>
      <c r="E115" s="30" t="s">
        <v>17</v>
      </c>
      <c r="F115" s="38" t="s">
        <v>287</v>
      </c>
      <c r="G115" s="35" t="s">
        <v>1285</v>
      </c>
      <c r="H115" s="34" t="str">
        <f t="shared" si="6"/>
        <v>М75</v>
      </c>
      <c r="I115" s="34">
        <v>7</v>
      </c>
      <c r="J115" s="54"/>
      <c r="K115" s="54">
        <f t="shared" si="7"/>
      </c>
      <c r="L115" s="54"/>
      <c r="M115" s="54"/>
      <c r="N115" s="54"/>
      <c r="O115" s="54"/>
      <c r="P115" s="54"/>
      <c r="Q115" s="54">
        <v>3739</v>
      </c>
    </row>
    <row r="116" spans="1:17" ht="12.75" customHeight="1">
      <c r="A116" s="30"/>
      <c r="B116" s="30">
        <v>9</v>
      </c>
      <c r="C116" s="28" t="s">
        <v>273</v>
      </c>
      <c r="D116" s="29">
        <v>1980</v>
      </c>
      <c r="E116" s="30" t="s">
        <v>17</v>
      </c>
      <c r="F116" s="38"/>
      <c r="G116" s="35"/>
      <c r="H116" s="34">
        <f t="shared" si="6"/>
      </c>
      <c r="I116" s="34"/>
      <c r="J116" s="54"/>
      <c r="K116" s="54">
        <f t="shared" si="7"/>
      </c>
      <c r="L116" s="54"/>
      <c r="M116" s="54"/>
      <c r="N116" s="54"/>
      <c r="O116" s="54"/>
      <c r="P116" s="54"/>
      <c r="Q116" s="54"/>
    </row>
    <row r="117" spans="1:17" ht="12.75" customHeight="1">
      <c r="A117" s="30"/>
      <c r="B117" s="30">
        <v>14</v>
      </c>
      <c r="C117" s="28" t="s">
        <v>289</v>
      </c>
      <c r="D117" s="29">
        <v>2003</v>
      </c>
      <c r="E117" s="30" t="s">
        <v>17</v>
      </c>
      <c r="F117" s="38" t="s">
        <v>119</v>
      </c>
      <c r="G117" s="35"/>
      <c r="H117" s="34" t="str">
        <f t="shared" si="6"/>
        <v>М14</v>
      </c>
      <c r="I117" s="34"/>
      <c r="J117" s="54"/>
      <c r="K117" s="54" t="str">
        <f t="shared" si="7"/>
        <v>М14</v>
      </c>
      <c r="L117" s="54"/>
      <c r="M117" s="54"/>
      <c r="N117" s="54"/>
      <c r="O117" s="54"/>
      <c r="P117" s="54"/>
      <c r="Q117" s="54"/>
    </row>
    <row r="118" spans="1:17" ht="12.75" customHeight="1">
      <c r="A118" s="30"/>
      <c r="B118" s="30">
        <v>32</v>
      </c>
      <c r="C118" s="28" t="s">
        <v>740</v>
      </c>
      <c r="D118" s="29">
        <v>1935</v>
      </c>
      <c r="E118" s="30" t="s">
        <v>17</v>
      </c>
      <c r="F118" s="38"/>
      <c r="G118" s="35"/>
      <c r="H118" s="34" t="str">
        <f t="shared" si="6"/>
        <v>М75</v>
      </c>
      <c r="I118" s="34"/>
      <c r="J118" s="54"/>
      <c r="K118" s="54">
        <f t="shared" si="7"/>
      </c>
      <c r="L118" s="54"/>
      <c r="M118" s="54"/>
      <c r="N118" s="54"/>
      <c r="O118" s="54"/>
      <c r="P118" s="54"/>
      <c r="Q118" s="54"/>
    </row>
    <row r="119" spans="1:17" ht="12.75" customHeight="1">
      <c r="A119" s="30"/>
      <c r="B119" s="30">
        <v>37</v>
      </c>
      <c r="C119" s="28" t="s">
        <v>231</v>
      </c>
      <c r="D119" s="29">
        <v>1965</v>
      </c>
      <c r="E119" s="30" t="s">
        <v>17</v>
      </c>
      <c r="F119" s="38" t="s">
        <v>230</v>
      </c>
      <c r="G119" s="35"/>
      <c r="H119" s="34">
        <f t="shared" si="6"/>
      </c>
      <c r="I119" s="34"/>
      <c r="J119" s="54"/>
      <c r="K119" s="54">
        <f t="shared" si="7"/>
      </c>
      <c r="L119" s="54"/>
      <c r="M119" s="54"/>
      <c r="N119" s="54"/>
      <c r="O119" s="54"/>
      <c r="P119" s="54"/>
      <c r="Q119" s="54"/>
    </row>
    <row r="120" spans="1:17" ht="12.75" customHeight="1">
      <c r="A120" s="30"/>
      <c r="B120" s="30">
        <v>47</v>
      </c>
      <c r="C120" s="28" t="s">
        <v>751</v>
      </c>
      <c r="D120" s="29">
        <v>2003</v>
      </c>
      <c r="E120" s="30" t="s">
        <v>17</v>
      </c>
      <c r="F120" s="38" t="s">
        <v>752</v>
      </c>
      <c r="G120" s="35"/>
      <c r="H120" s="34" t="str">
        <f t="shared" si="6"/>
        <v>М14</v>
      </c>
      <c r="I120" s="34"/>
      <c r="J120" s="54"/>
      <c r="K120" s="54" t="str">
        <f t="shared" si="7"/>
        <v>М14</v>
      </c>
      <c r="L120" s="54"/>
      <c r="M120" s="54"/>
      <c r="N120" s="54"/>
      <c r="O120" s="54"/>
      <c r="P120" s="54"/>
      <c r="Q120" s="54"/>
    </row>
    <row r="121" spans="1:13" ht="12.75" customHeight="1">
      <c r="A121" s="30"/>
      <c r="B121" s="30">
        <v>69</v>
      </c>
      <c r="C121" s="28" t="s">
        <v>235</v>
      </c>
      <c r="D121" s="29">
        <v>2002</v>
      </c>
      <c r="E121" s="30" t="s">
        <v>17</v>
      </c>
      <c r="F121" s="38" t="s">
        <v>73</v>
      </c>
      <c r="G121" s="35"/>
      <c r="H121" s="34" t="str">
        <f t="shared" si="6"/>
        <v>М14</v>
      </c>
      <c r="I121" s="34"/>
      <c r="J121" s="54"/>
      <c r="K121" s="54" t="str">
        <f t="shared" si="7"/>
        <v>М14</v>
      </c>
      <c r="L121" s="54"/>
      <c r="M121" s="54"/>
    </row>
    <row r="122" spans="1:13" ht="12.75" customHeight="1">
      <c r="A122" s="30"/>
      <c r="B122" s="30">
        <v>73</v>
      </c>
      <c r="C122" s="28" t="s">
        <v>236</v>
      </c>
      <c r="D122" s="29">
        <v>1999</v>
      </c>
      <c r="E122" s="30" t="s">
        <v>17</v>
      </c>
      <c r="F122" s="38" t="s">
        <v>73</v>
      </c>
      <c r="G122" s="35"/>
      <c r="H122" s="34" t="str">
        <f t="shared" si="6"/>
        <v>М15</v>
      </c>
      <c r="I122" s="34"/>
      <c r="J122" s="54"/>
      <c r="K122" s="54" t="str">
        <f t="shared" si="7"/>
        <v>М15</v>
      </c>
      <c r="L122" s="54"/>
      <c r="M122" s="54"/>
    </row>
    <row r="123" spans="1:13" ht="12.75" customHeight="1">
      <c r="A123" s="30"/>
      <c r="B123" s="30">
        <v>81</v>
      </c>
      <c r="C123" s="28" t="s">
        <v>238</v>
      </c>
      <c r="D123" s="29">
        <v>2001</v>
      </c>
      <c r="E123" s="30" t="s">
        <v>17</v>
      </c>
      <c r="F123" s="38" t="s">
        <v>73</v>
      </c>
      <c r="G123" s="35"/>
      <c r="H123" s="34" t="str">
        <f t="shared" si="6"/>
        <v>М14</v>
      </c>
      <c r="I123" s="34"/>
      <c r="J123" s="54"/>
      <c r="K123" s="54" t="str">
        <f t="shared" si="7"/>
        <v>М14</v>
      </c>
      <c r="L123" s="54"/>
      <c r="M123" s="54"/>
    </row>
    <row r="124" spans="1:13" ht="12.75" customHeight="1">
      <c r="A124" s="30"/>
      <c r="B124" s="36">
        <v>92</v>
      </c>
      <c r="C124" s="56" t="s">
        <v>319</v>
      </c>
      <c r="D124" s="69">
        <v>1964</v>
      </c>
      <c r="E124" s="61" t="s">
        <v>17</v>
      </c>
      <c r="F124" s="37"/>
      <c r="G124" s="35"/>
      <c r="H124" s="34">
        <f t="shared" si="6"/>
      </c>
      <c r="I124" s="34"/>
      <c r="J124" s="54"/>
      <c r="K124" s="54">
        <f t="shared" si="7"/>
      </c>
      <c r="L124" s="54"/>
      <c r="M124" s="54"/>
    </row>
    <row r="125" spans="1:13" ht="12.75" customHeight="1">
      <c r="A125" s="30"/>
      <c r="B125" s="30">
        <v>93</v>
      </c>
      <c r="C125" s="28" t="s">
        <v>241</v>
      </c>
      <c r="D125" s="29">
        <v>2002</v>
      </c>
      <c r="E125" s="30" t="s">
        <v>17</v>
      </c>
      <c r="F125" s="38" t="s">
        <v>73</v>
      </c>
      <c r="G125" s="35"/>
      <c r="H125" s="34" t="str">
        <f t="shared" si="6"/>
        <v>М14</v>
      </c>
      <c r="I125" s="34"/>
      <c r="J125" s="54"/>
      <c r="K125" s="54" t="str">
        <f t="shared" si="7"/>
        <v>М14</v>
      </c>
      <c r="M125" s="54"/>
    </row>
    <row r="126" spans="1:13" ht="12.75" customHeight="1">
      <c r="A126" s="30"/>
      <c r="B126" s="40">
        <v>97</v>
      </c>
      <c r="C126" s="28" t="s">
        <v>242</v>
      </c>
      <c r="D126" s="31">
        <v>1999</v>
      </c>
      <c r="E126" s="33" t="s">
        <v>17</v>
      </c>
      <c r="F126" s="37" t="s">
        <v>73</v>
      </c>
      <c r="G126" s="35"/>
      <c r="H126" s="34" t="str">
        <f t="shared" si="6"/>
        <v>М15</v>
      </c>
      <c r="I126" s="34"/>
      <c r="J126" s="54"/>
      <c r="K126" s="54" t="str">
        <f t="shared" si="7"/>
        <v>М15</v>
      </c>
      <c r="L126" s="54"/>
      <c r="M126" s="54"/>
    </row>
    <row r="127" spans="1:13" ht="12.75" customHeight="1">
      <c r="A127" s="30"/>
      <c r="B127" s="30">
        <v>101</v>
      </c>
      <c r="C127" s="28" t="s">
        <v>243</v>
      </c>
      <c r="D127" s="29">
        <v>1948</v>
      </c>
      <c r="E127" s="30" t="s">
        <v>17</v>
      </c>
      <c r="F127" s="38" t="s">
        <v>73</v>
      </c>
      <c r="G127" s="35"/>
      <c r="H127" s="34">
        <f t="shared" si="6"/>
      </c>
      <c r="I127" s="34"/>
      <c r="J127" s="54"/>
      <c r="K127" s="54">
        <f t="shared" si="7"/>
      </c>
      <c r="L127" s="54"/>
      <c r="M127" s="54"/>
    </row>
    <row r="128" spans="1:13" ht="12.75" customHeight="1">
      <c r="A128" s="30"/>
      <c r="B128" s="30">
        <v>113</v>
      </c>
      <c r="C128" s="28" t="s">
        <v>250</v>
      </c>
      <c r="D128" s="29">
        <v>2002</v>
      </c>
      <c r="E128" s="30" t="s">
        <v>17</v>
      </c>
      <c r="F128" s="38" t="s">
        <v>73</v>
      </c>
      <c r="G128" s="35"/>
      <c r="H128" s="34" t="str">
        <f t="shared" si="6"/>
        <v>М14</v>
      </c>
      <c r="I128" s="34"/>
      <c r="J128" s="54"/>
      <c r="K128" s="54" t="str">
        <f t="shared" si="7"/>
        <v>М14</v>
      </c>
      <c r="L128" s="54"/>
      <c r="M128" s="54"/>
    </row>
    <row r="129" spans="1:13" ht="12.75" customHeight="1">
      <c r="A129" s="30"/>
      <c r="B129" s="30">
        <v>121</v>
      </c>
      <c r="C129" s="28" t="s">
        <v>247</v>
      </c>
      <c r="D129" s="29">
        <v>2003</v>
      </c>
      <c r="E129" s="30" t="s">
        <v>17</v>
      </c>
      <c r="F129" s="38" t="s">
        <v>73</v>
      </c>
      <c r="G129" s="35"/>
      <c r="H129" s="34" t="str">
        <f t="shared" si="6"/>
        <v>М14</v>
      </c>
      <c r="I129" s="34"/>
      <c r="J129" s="54"/>
      <c r="K129" s="54" t="str">
        <f t="shared" si="7"/>
        <v>М14</v>
      </c>
      <c r="L129" s="54"/>
      <c r="M129" s="54"/>
    </row>
    <row r="130" spans="1:13" ht="12.75" customHeight="1">
      <c r="A130" s="30"/>
      <c r="B130" s="30">
        <v>136</v>
      </c>
      <c r="C130" s="28" t="s">
        <v>316</v>
      </c>
      <c r="D130" s="29">
        <v>1987</v>
      </c>
      <c r="E130" s="30"/>
      <c r="F130" s="38"/>
      <c r="G130" s="35"/>
      <c r="H130" s="34">
        <f t="shared" si="6"/>
      </c>
      <c r="I130" s="34"/>
      <c r="J130" s="54"/>
      <c r="K130" s="54">
        <f t="shared" si="7"/>
      </c>
      <c r="L130" s="54"/>
      <c r="M130" s="54"/>
    </row>
    <row r="131" spans="1:13" ht="12.75" customHeight="1">
      <c r="A131" s="30"/>
      <c r="B131" s="30">
        <v>140</v>
      </c>
      <c r="C131" s="28" t="s">
        <v>313</v>
      </c>
      <c r="D131" s="29">
        <v>1984</v>
      </c>
      <c r="E131" s="30" t="s">
        <v>17</v>
      </c>
      <c r="F131" s="38"/>
      <c r="G131" s="35"/>
      <c r="H131" s="34">
        <f t="shared" si="6"/>
      </c>
      <c r="I131" s="34"/>
      <c r="J131" s="54"/>
      <c r="K131" s="54">
        <f t="shared" si="7"/>
      </c>
      <c r="L131" s="54"/>
      <c r="M131" s="54"/>
    </row>
    <row r="132" spans="1:13" ht="12.75" customHeight="1">
      <c r="A132" s="30"/>
      <c r="B132" s="30">
        <v>162</v>
      </c>
      <c r="C132" s="28" t="s">
        <v>281</v>
      </c>
      <c r="D132" s="29">
        <v>2000</v>
      </c>
      <c r="E132" s="30" t="s">
        <v>17</v>
      </c>
      <c r="F132" s="38" t="s">
        <v>32</v>
      </c>
      <c r="G132" s="35"/>
      <c r="H132" s="34" t="str">
        <f t="shared" si="6"/>
        <v>М14</v>
      </c>
      <c r="I132" s="34"/>
      <c r="J132" s="54"/>
      <c r="K132" s="54" t="str">
        <f t="shared" si="7"/>
        <v>М14</v>
      </c>
      <c r="L132" s="54"/>
      <c r="M132" s="54"/>
    </row>
    <row r="133" spans="1:13" ht="12.75" customHeight="1">
      <c r="A133" s="30"/>
      <c r="B133" s="30">
        <v>165</v>
      </c>
      <c r="C133" s="28" t="s">
        <v>251</v>
      </c>
      <c r="D133" s="29">
        <v>2002</v>
      </c>
      <c r="E133" s="30" t="s">
        <v>17</v>
      </c>
      <c r="F133" s="38" t="s">
        <v>73</v>
      </c>
      <c r="G133" s="35"/>
      <c r="H133" s="34" t="str">
        <f t="shared" si="6"/>
        <v>М14</v>
      </c>
      <c r="I133" s="34"/>
      <c r="J133" s="54"/>
      <c r="K133" s="54" t="str">
        <f t="shared" si="7"/>
        <v>М14</v>
      </c>
      <c r="L133" s="54"/>
      <c r="M133" s="54"/>
    </row>
    <row r="134" spans="1:13" ht="12.75" customHeight="1">
      <c r="A134" s="30"/>
      <c r="B134" s="40">
        <v>170</v>
      </c>
      <c r="C134" s="28" t="s">
        <v>274</v>
      </c>
      <c r="D134" s="31">
        <v>1999</v>
      </c>
      <c r="E134" s="33" t="s">
        <v>17</v>
      </c>
      <c r="F134" s="37" t="s">
        <v>40</v>
      </c>
      <c r="G134" s="35"/>
      <c r="H134" s="34" t="str">
        <f t="shared" si="6"/>
        <v>М15</v>
      </c>
      <c r="I134" s="34"/>
      <c r="J134" s="54"/>
      <c r="K134" s="54" t="str">
        <f t="shared" si="7"/>
        <v>М15</v>
      </c>
      <c r="L134" s="54"/>
      <c r="M134" s="54"/>
    </row>
    <row r="135" spans="1:13" ht="12.75" customHeight="1">
      <c r="A135" s="30"/>
      <c r="B135" s="30">
        <v>181</v>
      </c>
      <c r="C135" s="28" t="s">
        <v>256</v>
      </c>
      <c r="D135" s="29">
        <v>2001</v>
      </c>
      <c r="E135" s="30" t="s">
        <v>18</v>
      </c>
      <c r="F135" s="38" t="s">
        <v>82</v>
      </c>
      <c r="G135" s="35"/>
      <c r="H135" s="34" t="str">
        <f t="shared" si="6"/>
        <v>М14</v>
      </c>
      <c r="I135" s="34"/>
      <c r="J135" s="54"/>
      <c r="K135" s="54" t="str">
        <f t="shared" si="7"/>
        <v>М14</v>
      </c>
      <c r="L135" s="54"/>
      <c r="M135" s="54"/>
    </row>
    <row r="136" spans="1:13" ht="12.75" customHeight="1">
      <c r="A136" s="30"/>
      <c r="B136" s="30">
        <v>197</v>
      </c>
      <c r="C136" s="28" t="s">
        <v>260</v>
      </c>
      <c r="D136" s="29">
        <v>2000</v>
      </c>
      <c r="E136" s="30"/>
      <c r="F136" s="38" t="s">
        <v>255</v>
      </c>
      <c r="G136" s="35"/>
      <c r="H136" s="34" t="str">
        <f t="shared" si="6"/>
        <v>М14</v>
      </c>
      <c r="I136" s="34"/>
      <c r="J136" s="54"/>
      <c r="K136" s="54" t="str">
        <f t="shared" si="7"/>
        <v>М14</v>
      </c>
      <c r="L136" s="54"/>
      <c r="M136" s="54"/>
    </row>
    <row r="137" spans="1:13" ht="12.75" customHeight="1">
      <c r="A137" s="30"/>
      <c r="B137" s="30">
        <v>201</v>
      </c>
      <c r="C137" s="28" t="s">
        <v>261</v>
      </c>
      <c r="D137" s="29">
        <v>2003</v>
      </c>
      <c r="E137" s="30" t="s">
        <v>18</v>
      </c>
      <c r="F137" s="38" t="s">
        <v>82</v>
      </c>
      <c r="G137" s="35"/>
      <c r="H137" s="34" t="str">
        <f aca="true" t="shared" si="8" ref="H137:H147">IF(AND(D137&gt;=1900,D137&lt;=1929),"М85",IF(AND(D137&gt;=1930,D137&lt;=1934),"М80",IF(AND(D137&gt;=1935,D137&lt;=1939),"М75",K137)))</f>
        <v>М14</v>
      </c>
      <c r="I137" s="34"/>
      <c r="J137" s="54"/>
      <c r="K137" s="54" t="str">
        <f aca="true" t="shared" si="9" ref="K137:K147">IF(AND(D137&gt;=1940,D137&lt;=1944),"М70",IF(AND(D137&gt;=1998,D137&lt;=1999),"М15",IF(AND(D137&gt;=2000,D137&lt;=2014),"М14","")))</f>
        <v>М14</v>
      </c>
      <c r="L137" s="54"/>
      <c r="M137" s="54"/>
    </row>
    <row r="138" spans="1:13" ht="12.75" customHeight="1">
      <c r="A138" s="30"/>
      <c r="B138" s="30">
        <v>202</v>
      </c>
      <c r="C138" s="28" t="s">
        <v>276</v>
      </c>
      <c r="D138" s="29">
        <v>2001</v>
      </c>
      <c r="E138" s="30" t="s">
        <v>17</v>
      </c>
      <c r="F138" s="38" t="s">
        <v>40</v>
      </c>
      <c r="G138" s="35"/>
      <c r="H138" s="34" t="str">
        <f t="shared" si="8"/>
        <v>М14</v>
      </c>
      <c r="I138" s="34"/>
      <c r="J138" s="54"/>
      <c r="K138" s="54" t="str">
        <f t="shared" si="9"/>
        <v>М14</v>
      </c>
      <c r="L138" s="54"/>
      <c r="M138" s="54"/>
    </row>
    <row r="139" spans="1:13" ht="12.75" customHeight="1">
      <c r="A139" s="30"/>
      <c r="B139" s="30">
        <v>230</v>
      </c>
      <c r="C139" s="28" t="s">
        <v>495</v>
      </c>
      <c r="D139" s="29">
        <v>2000</v>
      </c>
      <c r="E139" s="30" t="s">
        <v>17</v>
      </c>
      <c r="F139" s="38" t="s">
        <v>40</v>
      </c>
      <c r="G139" s="35"/>
      <c r="H139" s="34" t="str">
        <f t="shared" si="8"/>
        <v>М14</v>
      </c>
      <c r="I139" s="34"/>
      <c r="J139" s="54"/>
      <c r="K139" s="54" t="str">
        <f t="shared" si="9"/>
        <v>М14</v>
      </c>
      <c r="L139" s="54"/>
      <c r="M139" s="54"/>
    </row>
    <row r="140" spans="1:13" ht="12.75" customHeight="1">
      <c r="A140" s="30"/>
      <c r="B140" s="30">
        <v>261</v>
      </c>
      <c r="C140" s="28" t="s">
        <v>228</v>
      </c>
      <c r="D140" s="29">
        <v>2002</v>
      </c>
      <c r="E140" s="30" t="s">
        <v>17</v>
      </c>
      <c r="F140" s="38" t="s">
        <v>23</v>
      </c>
      <c r="G140" s="35" t="s">
        <v>1323</v>
      </c>
      <c r="H140" s="34" t="str">
        <f t="shared" si="8"/>
        <v>М14</v>
      </c>
      <c r="I140" s="34"/>
      <c r="J140" s="54"/>
      <c r="K140" s="54" t="str">
        <f t="shared" si="9"/>
        <v>М14</v>
      </c>
      <c r="L140" s="54"/>
      <c r="M140" s="54"/>
    </row>
    <row r="141" spans="1:13" ht="12.75" customHeight="1">
      <c r="A141" s="30"/>
      <c r="B141" s="30">
        <v>300</v>
      </c>
      <c r="C141" s="28" t="s">
        <v>321</v>
      </c>
      <c r="D141" s="29">
        <v>1989</v>
      </c>
      <c r="E141" s="30" t="s">
        <v>17</v>
      </c>
      <c r="F141" s="38"/>
      <c r="G141" s="35"/>
      <c r="H141" s="34">
        <f t="shared" si="8"/>
      </c>
      <c r="I141" s="34"/>
      <c r="J141" s="54"/>
      <c r="K141" s="54">
        <f t="shared" si="9"/>
      </c>
      <c r="L141" s="54"/>
      <c r="M141" s="54"/>
    </row>
    <row r="142" spans="1:13" ht="12.75" customHeight="1">
      <c r="A142" s="30"/>
      <c r="B142" s="30">
        <v>302</v>
      </c>
      <c r="C142" s="28" t="s">
        <v>264</v>
      </c>
      <c r="D142" s="29">
        <v>1997</v>
      </c>
      <c r="E142" s="30" t="s">
        <v>17</v>
      </c>
      <c r="F142" s="38"/>
      <c r="G142" s="35"/>
      <c r="H142" s="34">
        <f t="shared" si="8"/>
      </c>
      <c r="I142" s="34"/>
      <c r="J142" s="54"/>
      <c r="K142" s="54">
        <f t="shared" si="9"/>
      </c>
      <c r="M142" s="54"/>
    </row>
    <row r="143" spans="1:13" ht="12.75" customHeight="1">
      <c r="A143" s="30"/>
      <c r="B143" s="30">
        <v>314</v>
      </c>
      <c r="C143" s="28" t="s">
        <v>329</v>
      </c>
      <c r="D143" s="29">
        <v>2003</v>
      </c>
      <c r="E143" s="30" t="s">
        <v>326</v>
      </c>
      <c r="F143" s="38"/>
      <c r="G143" s="35"/>
      <c r="H143" s="34" t="str">
        <f t="shared" si="8"/>
        <v>М14</v>
      </c>
      <c r="I143" s="34"/>
      <c r="J143" s="54"/>
      <c r="K143" s="54" t="str">
        <f t="shared" si="9"/>
        <v>М14</v>
      </c>
      <c r="L143" s="54"/>
      <c r="M143" s="54"/>
    </row>
    <row r="144" spans="1:13" ht="12.75" customHeight="1">
      <c r="A144" s="30"/>
      <c r="B144" s="30">
        <v>318</v>
      </c>
      <c r="C144" s="28" t="s">
        <v>328</v>
      </c>
      <c r="D144" s="29">
        <v>2002</v>
      </c>
      <c r="E144" s="30" t="s">
        <v>326</v>
      </c>
      <c r="F144" s="38"/>
      <c r="G144" s="35"/>
      <c r="H144" s="34" t="str">
        <f t="shared" si="8"/>
        <v>М14</v>
      </c>
      <c r="I144" s="34"/>
      <c r="J144" s="54"/>
      <c r="K144" s="54" t="str">
        <f t="shared" si="9"/>
        <v>М14</v>
      </c>
      <c r="L144" s="54"/>
      <c r="M144" s="54"/>
    </row>
    <row r="145" spans="1:13" ht="12.75" customHeight="1">
      <c r="A145" s="30"/>
      <c r="B145" s="30">
        <v>322</v>
      </c>
      <c r="C145" s="28" t="s">
        <v>327</v>
      </c>
      <c r="D145" s="29">
        <v>2002</v>
      </c>
      <c r="E145" s="30" t="s">
        <v>326</v>
      </c>
      <c r="F145" s="38"/>
      <c r="G145" s="35"/>
      <c r="H145" s="34" t="str">
        <f t="shared" si="8"/>
        <v>М14</v>
      </c>
      <c r="I145" s="34"/>
      <c r="J145" s="54"/>
      <c r="K145" s="54" t="str">
        <f t="shared" si="9"/>
        <v>М14</v>
      </c>
      <c r="L145" s="54"/>
      <c r="M145" s="54"/>
    </row>
    <row r="146" spans="1:13" ht="12.75" customHeight="1">
      <c r="A146" s="30"/>
      <c r="B146" s="30">
        <v>326</v>
      </c>
      <c r="C146" s="28" t="s">
        <v>325</v>
      </c>
      <c r="D146" s="29">
        <v>2002</v>
      </c>
      <c r="E146" s="30" t="s">
        <v>326</v>
      </c>
      <c r="F146" s="38"/>
      <c r="G146" s="35"/>
      <c r="H146" s="34" t="str">
        <f t="shared" si="8"/>
        <v>М14</v>
      </c>
      <c r="I146" s="34"/>
      <c r="J146" s="54"/>
      <c r="K146" s="54" t="str">
        <f t="shared" si="9"/>
        <v>М14</v>
      </c>
      <c r="L146" s="54"/>
      <c r="M146" s="54"/>
    </row>
    <row r="147" spans="1:13" ht="12.75" customHeight="1">
      <c r="A147" s="30"/>
      <c r="B147" s="30">
        <v>337</v>
      </c>
      <c r="C147" s="28" t="s">
        <v>213</v>
      </c>
      <c r="D147" s="29">
        <v>1996</v>
      </c>
      <c r="E147" s="30" t="s">
        <v>17</v>
      </c>
      <c r="F147" s="38" t="s">
        <v>23</v>
      </c>
      <c r="G147" s="35"/>
      <c r="H147" s="34">
        <f t="shared" si="8"/>
      </c>
      <c r="I147" s="34"/>
      <c r="J147" s="54"/>
      <c r="K147" s="54">
        <f t="shared" si="9"/>
      </c>
      <c r="L147" s="54"/>
      <c r="M147" s="54"/>
    </row>
  </sheetData>
  <sheetProtection selectLockedCells="1" selectUnlockedCells="1"/>
  <autoFilter ref="A8:I147"/>
  <mergeCells count="5">
    <mergeCell ref="A1:I3"/>
    <mergeCell ref="A4:H4"/>
    <mergeCell ref="A5:I5"/>
    <mergeCell ref="C6:G6"/>
    <mergeCell ref="C7:G7"/>
  </mergeCells>
  <conditionalFormatting sqref="C9:C22 C44:C45 C24:C41">
    <cfRule type="expression" priority="14" dxfId="26" stopIfTrue="1">
      <formula>B9=""</formula>
    </cfRule>
  </conditionalFormatting>
  <conditionalFormatting sqref="C43">
    <cfRule type="expression" priority="13" dxfId="26" stopIfTrue="1">
      <formula>B43=""</formula>
    </cfRule>
  </conditionalFormatting>
  <conditionalFormatting sqref="C42">
    <cfRule type="expression" priority="12" dxfId="26" stopIfTrue="1">
      <formula>B42=""</formula>
    </cfRule>
  </conditionalFormatting>
  <conditionalFormatting sqref="C129">
    <cfRule type="expression" priority="10" dxfId="26" stopIfTrue="1">
      <formula>B129=""</formula>
    </cfRule>
  </conditionalFormatting>
  <conditionalFormatting sqref="C82">
    <cfRule type="expression" priority="9" dxfId="26" stopIfTrue="1">
      <formula>B82=""</formula>
    </cfRule>
  </conditionalFormatting>
  <conditionalFormatting sqref="B120:C65536 B1:C6 B8:C22 B7 B58:C116 B24:C56">
    <cfRule type="duplicateValues" priority="8" dxfId="25" stopIfTrue="1">
      <formula>AND(COUNTIF($B$120:$C$65536,B1)+COUNTIF($B$1:$C$6,B1)+COUNTIF($B$8:$C$22,B1)+COUNTIF($B$7:$B$7,B1)+COUNTIF($B$58:$C$116,B1)+COUNTIF($B$24:$C$56,B1)&gt;1,NOT(ISBLANK(B1)))</formula>
    </cfRule>
  </conditionalFormatting>
  <conditionalFormatting sqref="C7">
    <cfRule type="duplicateValues" priority="6" dxfId="25" stopIfTrue="1">
      <formula>AND(COUNTIF($C$7:$C$7,C7)&gt;1,NOT(ISBLANK(C7)))</formula>
    </cfRule>
  </conditionalFormatting>
  <conditionalFormatting sqref="B117:C117">
    <cfRule type="duplicateValues" priority="5" dxfId="25" stopIfTrue="1">
      <formula>AND(COUNTIF($B$117:$C$117,B117)&gt;1,NOT(ISBLANK(B117)))</formula>
    </cfRule>
  </conditionalFormatting>
  <conditionalFormatting sqref="B118:C118">
    <cfRule type="duplicateValues" priority="4" dxfId="25" stopIfTrue="1">
      <formula>AND(COUNTIF($B$118:$C$118,B118)&gt;1,NOT(ISBLANK(B118)))</formula>
    </cfRule>
  </conditionalFormatting>
  <conditionalFormatting sqref="B119:C119">
    <cfRule type="duplicateValues" priority="3" dxfId="25" stopIfTrue="1">
      <formula>AND(COUNTIF($B$119:$C$119,B119)&gt;1,NOT(ISBLANK(B119)))</formula>
    </cfRule>
  </conditionalFormatting>
  <conditionalFormatting sqref="B57:C57">
    <cfRule type="duplicateValues" priority="2" dxfId="25" stopIfTrue="1">
      <formula>AND(COUNTIF($B$57:$C$57,B57)&gt;1,NOT(ISBLANK(B57)))</formula>
    </cfRule>
  </conditionalFormatting>
  <conditionalFormatting sqref="B23:C23">
    <cfRule type="duplicateValues" priority="1" dxfId="25" stopIfTrue="1">
      <formula>AND(COUNTIF($B$23:$C$23,B23)&gt;1,NOT(ISBLANK(B23)))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3"/>
  <sheetViews>
    <sheetView showGridLines="0" showZeros="0" zoomScale="130" zoomScaleNormal="130" zoomScalePageLayoutView="0" workbookViewId="0" topLeftCell="A1">
      <selection activeCell="A9" sqref="A9"/>
    </sheetView>
  </sheetViews>
  <sheetFormatPr defaultColWidth="9.00390625" defaultRowHeight="12.75" customHeight="1"/>
  <cols>
    <col min="1" max="1" width="4.25390625" style="10" customWidth="1"/>
    <col min="2" max="2" width="3.875" style="10" customWidth="1"/>
    <col min="3" max="3" width="19.25390625" style="5" bestFit="1" customWidth="1"/>
    <col min="4" max="4" width="4.625" style="6" customWidth="1"/>
    <col min="5" max="5" width="13.875" style="7" customWidth="1"/>
    <col min="6" max="6" width="17.25390625" style="9" customWidth="1"/>
    <col min="7" max="7" width="7.125" style="16" customWidth="1"/>
    <col min="8" max="8" width="4.00390625" style="8" customWidth="1"/>
    <col min="9" max="9" width="3.625" style="8" customWidth="1"/>
    <col min="10" max="10" width="9.125" style="4" customWidth="1"/>
    <col min="11" max="11" width="9.125" style="4" hidden="1" customWidth="1"/>
    <col min="12" max="16" width="9.125" style="4" customWidth="1"/>
    <col min="17" max="17" width="0" style="4" hidden="1" customWidth="1"/>
    <col min="18" max="16384" width="9.125" style="4" customWidth="1"/>
  </cols>
  <sheetData>
    <row r="1" spans="1:9" ht="20.2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</row>
    <row r="2" spans="1:9" ht="20.2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29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8" customHeight="1" hidden="1">
      <c r="A4" s="82" t="s">
        <v>6</v>
      </c>
      <c r="B4" s="82"/>
      <c r="C4" s="82"/>
      <c r="D4" s="82"/>
      <c r="E4" s="82"/>
      <c r="F4" s="82"/>
      <c r="G4" s="82"/>
      <c r="H4" s="82"/>
      <c r="I4" s="17"/>
    </row>
    <row r="5" spans="1:9" ht="18" customHeight="1">
      <c r="A5" s="83" t="s">
        <v>15</v>
      </c>
      <c r="B5" s="83"/>
      <c r="C5" s="83"/>
      <c r="D5" s="83"/>
      <c r="E5" s="83"/>
      <c r="F5" s="83"/>
      <c r="G5" s="83"/>
      <c r="H5" s="83"/>
      <c r="I5" s="83"/>
    </row>
    <row r="6" spans="3:9" ht="17.25" customHeight="1">
      <c r="C6" s="84">
        <v>0</v>
      </c>
      <c r="D6" s="84"/>
      <c r="E6" s="84"/>
      <c r="F6" s="84"/>
      <c r="G6" s="84"/>
      <c r="H6" s="11"/>
      <c r="I6" s="11"/>
    </row>
    <row r="7" spans="1:9" s="1" customFormat="1" ht="13.5" customHeight="1">
      <c r="A7" s="49"/>
      <c r="B7" s="50"/>
      <c r="C7" s="78" t="s">
        <v>911</v>
      </c>
      <c r="D7" s="78"/>
      <c r="E7" s="78"/>
      <c r="F7" s="78"/>
      <c r="G7" s="78"/>
      <c r="H7" s="51"/>
      <c r="I7" s="51"/>
    </row>
    <row r="8" spans="1:17" s="2" customFormat="1" ht="12.75" customHeight="1">
      <c r="A8" s="39" t="s">
        <v>9</v>
      </c>
      <c r="B8" s="58" t="s">
        <v>0</v>
      </c>
      <c r="C8" s="58" t="s">
        <v>1</v>
      </c>
      <c r="D8" s="60" t="s">
        <v>2</v>
      </c>
      <c r="E8" s="60" t="s">
        <v>3</v>
      </c>
      <c r="F8" s="60" t="s">
        <v>4</v>
      </c>
      <c r="G8" s="63" t="s">
        <v>7</v>
      </c>
      <c r="H8" s="64" t="s">
        <v>5</v>
      </c>
      <c r="I8" s="64" t="s">
        <v>8</v>
      </c>
      <c r="J8" s="21"/>
      <c r="K8" s="3">
        <f aca="true" t="shared" si="0" ref="K8:K39">IF(AND(D8&gt;=1945,D8&lt;=1949),"Ж65",IF(AND(D8&gt;=1998,D8&lt;=1999),"Ж15",IF(AND(D8&gt;=2000,D8&lt;=2014),"Ж14","")))</f>
      </c>
      <c r="L8" s="3"/>
      <c r="M8" s="3"/>
      <c r="N8" s="3"/>
      <c r="O8" s="3"/>
      <c r="P8" s="3"/>
      <c r="Q8" s="3"/>
    </row>
    <row r="9" spans="1:17" s="3" customFormat="1" ht="12.75" customHeight="1">
      <c r="A9" s="30">
        <v>1</v>
      </c>
      <c r="B9" s="36">
        <v>273</v>
      </c>
      <c r="C9" s="56" t="s">
        <v>39</v>
      </c>
      <c r="D9" s="59">
        <v>2001</v>
      </c>
      <c r="E9" s="61" t="s">
        <v>17</v>
      </c>
      <c r="F9" s="62" t="s">
        <v>23</v>
      </c>
      <c r="G9" s="35" t="s">
        <v>820</v>
      </c>
      <c r="H9" s="34" t="str">
        <f aca="true" t="shared" si="1" ref="H9:H40">IF(AND(D9&gt;=1900,D9&lt;=1934),"Ж80",IF(AND(D9&gt;=1935,D9&lt;=1939),"Ж75",IF(AND(D9&gt;=1940,D9&lt;=1944),"Ж70",K9)))</f>
        <v>Ж14</v>
      </c>
      <c r="I9" s="34">
        <v>1</v>
      </c>
      <c r="J9" s="21"/>
      <c r="K9" s="3" t="str">
        <f t="shared" si="0"/>
        <v>Ж14</v>
      </c>
      <c r="N9" s="4"/>
      <c r="O9" s="4"/>
      <c r="P9" s="4"/>
      <c r="Q9" s="4">
        <v>1202</v>
      </c>
    </row>
    <row r="10" spans="1:17" s="3" customFormat="1" ht="12.75" customHeight="1">
      <c r="A10" s="30">
        <v>2</v>
      </c>
      <c r="B10" s="30">
        <v>289</v>
      </c>
      <c r="C10" s="28" t="s">
        <v>63</v>
      </c>
      <c r="D10" s="29">
        <v>1999</v>
      </c>
      <c r="E10" s="30" t="s">
        <v>17</v>
      </c>
      <c r="F10" s="38" t="s">
        <v>64</v>
      </c>
      <c r="G10" s="35" t="s">
        <v>829</v>
      </c>
      <c r="H10" s="34" t="str">
        <f t="shared" si="1"/>
        <v>Ж15</v>
      </c>
      <c r="I10" s="34">
        <v>1</v>
      </c>
      <c r="J10" s="21"/>
      <c r="K10" s="3" t="str">
        <f t="shared" si="0"/>
        <v>Ж15</v>
      </c>
      <c r="N10" s="4"/>
      <c r="O10" s="4"/>
      <c r="P10" s="4"/>
      <c r="Q10" s="4">
        <v>1268</v>
      </c>
    </row>
    <row r="11" spans="1:17" s="3" customFormat="1" ht="12.75" customHeight="1">
      <c r="A11" s="30">
        <v>3</v>
      </c>
      <c r="B11" s="40">
        <v>277</v>
      </c>
      <c r="C11" s="28" t="s">
        <v>46</v>
      </c>
      <c r="D11" s="41">
        <v>2002</v>
      </c>
      <c r="E11" s="33" t="s">
        <v>17</v>
      </c>
      <c r="F11" s="37" t="s">
        <v>23</v>
      </c>
      <c r="G11" s="35" t="s">
        <v>836</v>
      </c>
      <c r="H11" s="34" t="str">
        <f t="shared" si="1"/>
        <v>Ж14</v>
      </c>
      <c r="I11" s="34">
        <v>2</v>
      </c>
      <c r="J11" s="21"/>
      <c r="K11" s="3" t="str">
        <f t="shared" si="0"/>
        <v>Ж14</v>
      </c>
      <c r="N11" s="4"/>
      <c r="O11" s="4"/>
      <c r="P11" s="4"/>
      <c r="Q11" s="4">
        <v>1332</v>
      </c>
    </row>
    <row r="12" spans="1:17" s="3" customFormat="1" ht="12.75" customHeight="1">
      <c r="A12" s="30">
        <v>4</v>
      </c>
      <c r="B12" s="30">
        <v>122</v>
      </c>
      <c r="C12" s="28" t="s">
        <v>100</v>
      </c>
      <c r="D12" s="29">
        <v>1998</v>
      </c>
      <c r="E12" s="30" t="s">
        <v>17</v>
      </c>
      <c r="F12" s="38" t="s">
        <v>40</v>
      </c>
      <c r="G12" s="35" t="s">
        <v>838</v>
      </c>
      <c r="H12" s="34" t="str">
        <f t="shared" si="1"/>
        <v>Ж15</v>
      </c>
      <c r="I12" s="34">
        <v>2</v>
      </c>
      <c r="J12" s="21"/>
      <c r="K12" s="3" t="str">
        <f t="shared" si="0"/>
        <v>Ж15</v>
      </c>
      <c r="N12" s="4"/>
      <c r="O12" s="4"/>
      <c r="P12" s="4"/>
      <c r="Q12" s="4">
        <v>1340</v>
      </c>
    </row>
    <row r="13" spans="1:17" s="3" customFormat="1" ht="12.75" customHeight="1">
      <c r="A13" s="30">
        <v>5</v>
      </c>
      <c r="B13" s="40">
        <v>8</v>
      </c>
      <c r="C13" s="28" t="s">
        <v>352</v>
      </c>
      <c r="D13" s="41">
        <v>1992</v>
      </c>
      <c r="E13" s="33" t="s">
        <v>17</v>
      </c>
      <c r="F13" s="37"/>
      <c r="G13" s="35" t="s">
        <v>839</v>
      </c>
      <c r="H13" s="34">
        <f t="shared" si="1"/>
      </c>
      <c r="I13" s="34"/>
      <c r="J13" s="21"/>
      <c r="K13" s="3">
        <f t="shared" si="0"/>
      </c>
      <c r="Q13" s="3">
        <v>1341</v>
      </c>
    </row>
    <row r="14" spans="1:17" s="3" customFormat="1" ht="12.75" customHeight="1">
      <c r="A14" s="30">
        <v>6</v>
      </c>
      <c r="B14" s="30">
        <v>130</v>
      </c>
      <c r="C14" s="28" t="s">
        <v>101</v>
      </c>
      <c r="D14" s="29">
        <v>1998</v>
      </c>
      <c r="E14" s="30" t="s">
        <v>17</v>
      </c>
      <c r="F14" s="38"/>
      <c r="G14" s="35" t="s">
        <v>841</v>
      </c>
      <c r="H14" s="34" t="str">
        <f t="shared" si="1"/>
        <v>Ж15</v>
      </c>
      <c r="I14" s="34">
        <v>3</v>
      </c>
      <c r="J14" s="21"/>
      <c r="K14" s="3" t="str">
        <f t="shared" si="0"/>
        <v>Ж15</v>
      </c>
      <c r="N14" s="4"/>
      <c r="O14" s="4"/>
      <c r="P14" s="4"/>
      <c r="Q14" s="4">
        <v>1367</v>
      </c>
    </row>
    <row r="15" spans="1:17" s="3" customFormat="1" ht="12.75" customHeight="1">
      <c r="A15" s="30">
        <v>7</v>
      </c>
      <c r="B15" s="30">
        <v>45</v>
      </c>
      <c r="C15" s="28" t="s">
        <v>69</v>
      </c>
      <c r="D15" s="29">
        <v>1986</v>
      </c>
      <c r="E15" s="33" t="s">
        <v>17</v>
      </c>
      <c r="F15" s="37" t="s">
        <v>68</v>
      </c>
      <c r="G15" s="35" t="s">
        <v>843</v>
      </c>
      <c r="H15" s="34">
        <f t="shared" si="1"/>
      </c>
      <c r="I15" s="34"/>
      <c r="J15" s="21"/>
      <c r="K15" s="3">
        <f t="shared" si="0"/>
      </c>
      <c r="Q15" s="3">
        <v>1388</v>
      </c>
    </row>
    <row r="16" spans="1:17" s="3" customFormat="1" ht="12.75" customHeight="1">
      <c r="A16" s="30">
        <v>8</v>
      </c>
      <c r="B16" s="40">
        <v>178</v>
      </c>
      <c r="C16" s="28" t="s">
        <v>42</v>
      </c>
      <c r="D16" s="41">
        <v>1999</v>
      </c>
      <c r="E16" s="33" t="s">
        <v>17</v>
      </c>
      <c r="F16" s="37" t="s">
        <v>40</v>
      </c>
      <c r="G16" s="35" t="s">
        <v>845</v>
      </c>
      <c r="H16" s="34" t="str">
        <f t="shared" si="1"/>
        <v>Ж15</v>
      </c>
      <c r="I16" s="34">
        <v>4</v>
      </c>
      <c r="J16" s="21"/>
      <c r="K16" s="3" t="str">
        <f t="shared" si="0"/>
        <v>Ж15</v>
      </c>
      <c r="N16" s="4"/>
      <c r="O16" s="4"/>
      <c r="P16" s="4"/>
      <c r="Q16" s="4">
        <v>1397</v>
      </c>
    </row>
    <row r="17" spans="1:17" s="3" customFormat="1" ht="12.75" customHeight="1">
      <c r="A17" s="30">
        <v>9</v>
      </c>
      <c r="B17" s="40">
        <v>76</v>
      </c>
      <c r="C17" s="28" t="s">
        <v>349</v>
      </c>
      <c r="D17" s="41">
        <v>1977</v>
      </c>
      <c r="E17" s="33"/>
      <c r="F17" s="37"/>
      <c r="G17" s="35" t="s">
        <v>846</v>
      </c>
      <c r="H17" s="34">
        <f t="shared" si="1"/>
      </c>
      <c r="I17" s="34"/>
      <c r="J17" s="21"/>
      <c r="K17" s="3">
        <f t="shared" si="0"/>
      </c>
      <c r="N17" s="4"/>
      <c r="O17" s="4"/>
      <c r="P17" s="4"/>
      <c r="Q17" s="4">
        <v>1414</v>
      </c>
    </row>
    <row r="18" spans="1:17" s="3" customFormat="1" ht="12.75" customHeight="1">
      <c r="A18" s="30">
        <v>10</v>
      </c>
      <c r="B18" s="30">
        <v>166</v>
      </c>
      <c r="C18" s="28" t="s">
        <v>105</v>
      </c>
      <c r="D18" s="29">
        <v>1998</v>
      </c>
      <c r="E18" s="30" t="s">
        <v>17</v>
      </c>
      <c r="F18" s="38" t="s">
        <v>40</v>
      </c>
      <c r="G18" s="35" t="s">
        <v>850</v>
      </c>
      <c r="H18" s="34" t="str">
        <f t="shared" si="1"/>
        <v>Ж15</v>
      </c>
      <c r="I18" s="34">
        <v>5</v>
      </c>
      <c r="J18" s="21"/>
      <c r="K18" s="3" t="str">
        <f t="shared" si="0"/>
        <v>Ж15</v>
      </c>
      <c r="N18" s="4"/>
      <c r="O18" s="4"/>
      <c r="P18" s="4"/>
      <c r="Q18" s="4">
        <v>1430</v>
      </c>
    </row>
    <row r="19" spans="1:17" s="3" customFormat="1" ht="12.75" customHeight="1">
      <c r="A19" s="30">
        <v>11</v>
      </c>
      <c r="B19" s="40">
        <v>225</v>
      </c>
      <c r="C19" s="28" t="s">
        <v>87</v>
      </c>
      <c r="D19" s="29">
        <v>1999</v>
      </c>
      <c r="E19" s="33" t="s">
        <v>18</v>
      </c>
      <c r="F19" s="37" t="s">
        <v>82</v>
      </c>
      <c r="G19" s="35" t="s">
        <v>852</v>
      </c>
      <c r="H19" s="34" t="str">
        <f t="shared" si="1"/>
        <v>Ж15</v>
      </c>
      <c r="I19" s="34">
        <v>6</v>
      </c>
      <c r="J19" s="21"/>
      <c r="K19" s="3" t="str">
        <f t="shared" si="0"/>
        <v>Ж15</v>
      </c>
      <c r="N19" s="4"/>
      <c r="O19" s="4"/>
      <c r="P19" s="4"/>
      <c r="Q19" s="4">
        <v>1434</v>
      </c>
    </row>
    <row r="20" spans="1:17" s="3" customFormat="1" ht="12.75" customHeight="1">
      <c r="A20" s="30">
        <v>12</v>
      </c>
      <c r="B20" s="30">
        <v>354</v>
      </c>
      <c r="C20" s="28" t="s">
        <v>36</v>
      </c>
      <c r="D20" s="29">
        <v>1987</v>
      </c>
      <c r="E20" s="30" t="s">
        <v>17</v>
      </c>
      <c r="F20" s="38"/>
      <c r="G20" s="35" t="s">
        <v>854</v>
      </c>
      <c r="H20" s="34">
        <f t="shared" si="1"/>
      </c>
      <c r="I20" s="34"/>
      <c r="J20" s="21"/>
      <c r="K20" s="3">
        <f t="shared" si="0"/>
      </c>
      <c r="N20" s="4"/>
      <c r="O20" s="4"/>
      <c r="P20" s="4"/>
      <c r="Q20" s="4">
        <v>1445</v>
      </c>
    </row>
    <row r="21" spans="1:17" s="3" customFormat="1" ht="12.75" customHeight="1">
      <c r="A21" s="30">
        <v>13</v>
      </c>
      <c r="B21" s="40">
        <v>343</v>
      </c>
      <c r="C21" s="28" t="s">
        <v>357</v>
      </c>
      <c r="D21" s="41">
        <v>2000</v>
      </c>
      <c r="E21" s="33" t="s">
        <v>326</v>
      </c>
      <c r="F21" s="37"/>
      <c r="G21" s="35" t="s">
        <v>857</v>
      </c>
      <c r="H21" s="34" t="str">
        <f t="shared" si="1"/>
        <v>Ж14</v>
      </c>
      <c r="I21" s="34">
        <v>3</v>
      </c>
      <c r="J21" s="21"/>
      <c r="K21" s="3" t="str">
        <f t="shared" si="0"/>
        <v>Ж14</v>
      </c>
      <c r="N21" s="4"/>
      <c r="O21" s="4"/>
      <c r="P21" s="4"/>
      <c r="Q21" s="4">
        <v>1467</v>
      </c>
    </row>
    <row r="22" spans="1:17" s="3" customFormat="1" ht="12.75" customHeight="1">
      <c r="A22" s="30">
        <v>14</v>
      </c>
      <c r="B22" s="30">
        <v>5</v>
      </c>
      <c r="C22" s="28" t="s">
        <v>65</v>
      </c>
      <c r="D22" s="31">
        <v>1992</v>
      </c>
      <c r="E22" s="33" t="s">
        <v>17</v>
      </c>
      <c r="F22" s="38"/>
      <c r="G22" s="35" t="s">
        <v>859</v>
      </c>
      <c r="H22" s="34">
        <f t="shared" si="1"/>
      </c>
      <c r="I22" s="34"/>
      <c r="J22" s="21"/>
      <c r="K22" s="3">
        <f t="shared" si="0"/>
      </c>
      <c r="Q22" s="3">
        <v>1474</v>
      </c>
    </row>
    <row r="23" spans="1:17" s="3" customFormat="1" ht="12.75" customHeight="1">
      <c r="A23" s="30">
        <v>15</v>
      </c>
      <c r="B23" s="30">
        <v>205</v>
      </c>
      <c r="C23" s="28" t="s">
        <v>81</v>
      </c>
      <c r="D23" s="29">
        <v>1998</v>
      </c>
      <c r="E23" s="30" t="s">
        <v>18</v>
      </c>
      <c r="F23" s="38" t="s">
        <v>82</v>
      </c>
      <c r="G23" s="35" t="s">
        <v>860</v>
      </c>
      <c r="H23" s="34" t="str">
        <f t="shared" si="1"/>
        <v>Ж15</v>
      </c>
      <c r="I23" s="34">
        <v>7</v>
      </c>
      <c r="J23" s="21"/>
      <c r="K23" s="3" t="str">
        <f t="shared" si="0"/>
        <v>Ж15</v>
      </c>
      <c r="N23" s="4"/>
      <c r="O23" s="4"/>
      <c r="P23" s="4"/>
      <c r="Q23" s="4">
        <v>1478</v>
      </c>
    </row>
    <row r="24" spans="1:17" s="3" customFormat="1" ht="12.75" customHeight="1">
      <c r="A24" s="30">
        <v>16</v>
      </c>
      <c r="B24" s="30">
        <v>362</v>
      </c>
      <c r="C24" s="28" t="s">
        <v>55</v>
      </c>
      <c r="D24" s="29">
        <v>1990</v>
      </c>
      <c r="E24" s="30" t="s">
        <v>17</v>
      </c>
      <c r="F24" s="38"/>
      <c r="G24" s="35" t="s">
        <v>861</v>
      </c>
      <c r="H24" s="34">
        <f t="shared" si="1"/>
      </c>
      <c r="I24" s="34"/>
      <c r="J24" s="21"/>
      <c r="K24" s="3">
        <f t="shared" si="0"/>
      </c>
      <c r="N24" s="4"/>
      <c r="O24" s="4"/>
      <c r="P24" s="4"/>
      <c r="Q24" s="4">
        <v>1488</v>
      </c>
    </row>
    <row r="25" spans="1:17" s="3" customFormat="1" ht="12.75" customHeight="1">
      <c r="A25" s="30">
        <v>17</v>
      </c>
      <c r="B25" s="30">
        <v>237</v>
      </c>
      <c r="C25" s="28" t="s">
        <v>90</v>
      </c>
      <c r="D25" s="29">
        <v>2001</v>
      </c>
      <c r="E25" s="30" t="s">
        <v>18</v>
      </c>
      <c r="F25" s="38" t="s">
        <v>82</v>
      </c>
      <c r="G25" s="35" t="s">
        <v>864</v>
      </c>
      <c r="H25" s="34" t="str">
        <f t="shared" si="1"/>
        <v>Ж14</v>
      </c>
      <c r="I25" s="34">
        <v>4</v>
      </c>
      <c r="J25" s="21"/>
      <c r="K25" s="3" t="str">
        <f t="shared" si="0"/>
        <v>Ж14</v>
      </c>
      <c r="N25" s="4"/>
      <c r="O25" s="4"/>
      <c r="P25" s="4"/>
      <c r="Q25" s="4">
        <v>1498</v>
      </c>
    </row>
    <row r="26" spans="1:17" s="3" customFormat="1" ht="12.75" customHeight="1">
      <c r="A26" s="30">
        <v>18</v>
      </c>
      <c r="B26" s="30">
        <v>217</v>
      </c>
      <c r="C26" s="28" t="s">
        <v>85</v>
      </c>
      <c r="D26" s="29">
        <v>2001</v>
      </c>
      <c r="E26" s="30" t="s">
        <v>18</v>
      </c>
      <c r="F26" s="38" t="s">
        <v>82</v>
      </c>
      <c r="G26" s="35" t="s">
        <v>869</v>
      </c>
      <c r="H26" s="34" t="str">
        <f t="shared" si="1"/>
        <v>Ж14</v>
      </c>
      <c r="I26" s="34">
        <v>5</v>
      </c>
      <c r="J26" s="21"/>
      <c r="K26" s="3" t="str">
        <f t="shared" si="0"/>
        <v>Ж14</v>
      </c>
      <c r="N26" s="4"/>
      <c r="O26" s="4"/>
      <c r="P26" s="4"/>
      <c r="Q26" s="4">
        <v>1511</v>
      </c>
    </row>
    <row r="27" spans="1:17" s="3" customFormat="1" ht="12.75" customHeight="1">
      <c r="A27" s="30">
        <v>19</v>
      </c>
      <c r="B27" s="30">
        <v>265</v>
      </c>
      <c r="C27" s="28" t="s">
        <v>60</v>
      </c>
      <c r="D27" s="29">
        <v>2004</v>
      </c>
      <c r="E27" s="30" t="s">
        <v>17</v>
      </c>
      <c r="F27" s="38" t="s">
        <v>23</v>
      </c>
      <c r="G27" s="35" t="s">
        <v>870</v>
      </c>
      <c r="H27" s="34" t="str">
        <f t="shared" si="1"/>
        <v>Ж14</v>
      </c>
      <c r="I27" s="34">
        <v>6</v>
      </c>
      <c r="J27" s="21"/>
      <c r="K27" s="3" t="str">
        <f t="shared" si="0"/>
        <v>Ж14</v>
      </c>
      <c r="N27" s="4"/>
      <c r="O27" s="4"/>
      <c r="P27" s="4"/>
      <c r="Q27" s="4">
        <v>1513</v>
      </c>
    </row>
    <row r="28" spans="1:17" s="3" customFormat="1" ht="12.75" customHeight="1">
      <c r="A28" s="30">
        <v>20</v>
      </c>
      <c r="B28" s="40">
        <v>213</v>
      </c>
      <c r="C28" s="28" t="s">
        <v>84</v>
      </c>
      <c r="D28" s="29">
        <v>1999</v>
      </c>
      <c r="E28" s="33" t="s">
        <v>18</v>
      </c>
      <c r="F28" s="37" t="s">
        <v>82</v>
      </c>
      <c r="G28" s="35" t="s">
        <v>872</v>
      </c>
      <c r="H28" s="34" t="str">
        <f t="shared" si="1"/>
        <v>Ж15</v>
      </c>
      <c r="I28" s="34">
        <v>8</v>
      </c>
      <c r="J28" s="21"/>
      <c r="K28" s="3" t="str">
        <f t="shared" si="0"/>
        <v>Ж15</v>
      </c>
      <c r="N28" s="4"/>
      <c r="O28" s="4"/>
      <c r="P28" s="4"/>
      <c r="Q28" s="4">
        <v>1526</v>
      </c>
    </row>
    <row r="29" spans="1:17" s="3" customFormat="1" ht="12.75" customHeight="1">
      <c r="A29" s="30">
        <v>21</v>
      </c>
      <c r="B29" s="30">
        <v>386</v>
      </c>
      <c r="C29" s="28" t="s">
        <v>92</v>
      </c>
      <c r="D29" s="29">
        <v>1997</v>
      </c>
      <c r="E29" s="30" t="s">
        <v>18</v>
      </c>
      <c r="F29" s="38" t="s">
        <v>37</v>
      </c>
      <c r="G29" s="35" t="s">
        <v>873</v>
      </c>
      <c r="H29" s="34">
        <f t="shared" si="1"/>
      </c>
      <c r="I29" s="34"/>
      <c r="J29" s="21"/>
      <c r="K29" s="3">
        <f t="shared" si="0"/>
      </c>
      <c r="N29" s="4"/>
      <c r="O29" s="4"/>
      <c r="P29" s="4"/>
      <c r="Q29" s="4">
        <v>1530</v>
      </c>
    </row>
    <row r="30" spans="1:17" s="3" customFormat="1" ht="12.75" customHeight="1">
      <c r="A30" s="30">
        <v>22</v>
      </c>
      <c r="B30" s="40">
        <v>126</v>
      </c>
      <c r="C30" s="28" t="s">
        <v>963</v>
      </c>
      <c r="D30" s="41">
        <v>1999</v>
      </c>
      <c r="E30" s="33" t="s">
        <v>17</v>
      </c>
      <c r="F30" s="37" t="s">
        <v>40</v>
      </c>
      <c r="G30" s="35" t="s">
        <v>875</v>
      </c>
      <c r="H30" s="34" t="str">
        <f t="shared" si="1"/>
        <v>Ж15</v>
      </c>
      <c r="I30" s="34">
        <v>9</v>
      </c>
      <c r="J30" s="21"/>
      <c r="K30" s="3" t="str">
        <f t="shared" si="0"/>
        <v>Ж15</v>
      </c>
      <c r="L30" s="4"/>
      <c r="N30" s="4"/>
      <c r="O30" s="4"/>
      <c r="P30" s="4"/>
      <c r="Q30" s="4">
        <v>1549</v>
      </c>
    </row>
    <row r="31" spans="1:17" s="3" customFormat="1" ht="12.75" customHeight="1">
      <c r="A31" s="30">
        <v>23</v>
      </c>
      <c r="B31" s="30">
        <v>137</v>
      </c>
      <c r="C31" s="28" t="s">
        <v>74</v>
      </c>
      <c r="D31" s="29">
        <v>2002</v>
      </c>
      <c r="E31" s="33" t="s">
        <v>17</v>
      </c>
      <c r="F31" s="37" t="s">
        <v>73</v>
      </c>
      <c r="G31" s="35" t="s">
        <v>875</v>
      </c>
      <c r="H31" s="34" t="str">
        <f t="shared" si="1"/>
        <v>Ж14</v>
      </c>
      <c r="I31" s="34">
        <v>7</v>
      </c>
      <c r="J31" s="21"/>
      <c r="K31" s="3" t="str">
        <f t="shared" si="0"/>
        <v>Ж14</v>
      </c>
      <c r="N31" s="4"/>
      <c r="O31" s="4"/>
      <c r="P31" s="4"/>
      <c r="Q31" s="4">
        <v>1549</v>
      </c>
    </row>
    <row r="32" spans="1:17" s="3" customFormat="1" ht="12.75" customHeight="1">
      <c r="A32" s="30">
        <v>24</v>
      </c>
      <c r="B32" s="30">
        <v>114</v>
      </c>
      <c r="C32" s="28" t="s">
        <v>98</v>
      </c>
      <c r="D32" s="29">
        <v>1990</v>
      </c>
      <c r="E32" s="30" t="s">
        <v>17</v>
      </c>
      <c r="F32" s="38"/>
      <c r="G32" s="35" t="s">
        <v>877</v>
      </c>
      <c r="H32" s="34">
        <f t="shared" si="1"/>
      </c>
      <c r="I32" s="34"/>
      <c r="J32" s="21"/>
      <c r="K32" s="3">
        <f t="shared" si="0"/>
      </c>
      <c r="N32" s="4"/>
      <c r="O32" s="4"/>
      <c r="P32" s="4"/>
      <c r="Q32" s="4">
        <v>1554</v>
      </c>
    </row>
    <row r="33" spans="1:17" s="3" customFormat="1" ht="12.75" customHeight="1">
      <c r="A33" s="30">
        <v>25</v>
      </c>
      <c r="B33" s="30">
        <v>309</v>
      </c>
      <c r="C33" s="28" t="s">
        <v>59</v>
      </c>
      <c r="D33" s="29">
        <v>2001</v>
      </c>
      <c r="E33" s="30" t="s">
        <v>17</v>
      </c>
      <c r="F33" s="38" t="s">
        <v>23</v>
      </c>
      <c r="G33" s="35" t="s">
        <v>879</v>
      </c>
      <c r="H33" s="34" t="str">
        <f t="shared" si="1"/>
        <v>Ж14</v>
      </c>
      <c r="I33" s="34">
        <v>8</v>
      </c>
      <c r="J33" s="21"/>
      <c r="K33" s="3" t="str">
        <f t="shared" si="0"/>
        <v>Ж14</v>
      </c>
      <c r="N33" s="4"/>
      <c r="O33" s="4"/>
      <c r="P33" s="4"/>
      <c r="Q33" s="4">
        <v>1561</v>
      </c>
    </row>
    <row r="34" spans="1:17" ht="12.75" customHeight="1">
      <c r="A34" s="30">
        <v>26</v>
      </c>
      <c r="B34" s="30">
        <v>106</v>
      </c>
      <c r="C34" s="28" t="s">
        <v>33</v>
      </c>
      <c r="D34" s="29">
        <v>1991</v>
      </c>
      <c r="E34" s="30" t="s">
        <v>17</v>
      </c>
      <c r="F34" s="38" t="s">
        <v>94</v>
      </c>
      <c r="G34" s="35" t="s">
        <v>881</v>
      </c>
      <c r="H34" s="34">
        <f t="shared" si="1"/>
      </c>
      <c r="I34" s="34"/>
      <c r="J34" s="21"/>
      <c r="K34" s="3">
        <f t="shared" si="0"/>
      </c>
      <c r="L34" s="3"/>
      <c r="M34" s="3"/>
      <c r="Q34" s="4">
        <v>1581</v>
      </c>
    </row>
    <row r="35" spans="1:17" ht="12.75" customHeight="1">
      <c r="A35" s="30">
        <v>27</v>
      </c>
      <c r="B35" s="40">
        <v>52</v>
      </c>
      <c r="C35" s="28" t="s">
        <v>342</v>
      </c>
      <c r="D35" s="41">
        <v>1981</v>
      </c>
      <c r="E35" s="33" t="s">
        <v>17</v>
      </c>
      <c r="F35" s="37"/>
      <c r="G35" s="35" t="s">
        <v>882</v>
      </c>
      <c r="H35" s="34">
        <f t="shared" si="1"/>
      </c>
      <c r="I35" s="34"/>
      <c r="J35" s="21"/>
      <c r="K35" s="3">
        <f t="shared" si="0"/>
      </c>
      <c r="L35" s="3"/>
      <c r="M35" s="3"/>
      <c r="N35" s="3"/>
      <c r="O35" s="3"/>
      <c r="P35" s="3"/>
      <c r="Q35" s="3">
        <v>1587</v>
      </c>
    </row>
    <row r="36" spans="1:17" ht="12.75" customHeight="1">
      <c r="A36" s="30">
        <v>28</v>
      </c>
      <c r="B36" s="30">
        <v>174</v>
      </c>
      <c r="C36" s="28" t="s">
        <v>43</v>
      </c>
      <c r="D36" s="29">
        <v>2001</v>
      </c>
      <c r="E36" s="30" t="s">
        <v>17</v>
      </c>
      <c r="F36" s="38" t="s">
        <v>40</v>
      </c>
      <c r="G36" s="35" t="s">
        <v>883</v>
      </c>
      <c r="H36" s="34" t="str">
        <f t="shared" si="1"/>
        <v>Ж14</v>
      </c>
      <c r="I36" s="34">
        <v>10</v>
      </c>
      <c r="J36" s="21"/>
      <c r="K36" s="3" t="str">
        <f t="shared" si="0"/>
        <v>Ж14</v>
      </c>
      <c r="L36" s="3"/>
      <c r="M36" s="3"/>
      <c r="Q36" s="4">
        <v>1595</v>
      </c>
    </row>
    <row r="37" spans="1:17" ht="12.75" customHeight="1">
      <c r="A37" s="30">
        <v>29</v>
      </c>
      <c r="B37" s="40">
        <v>41</v>
      </c>
      <c r="C37" s="28" t="s">
        <v>66</v>
      </c>
      <c r="D37" s="41">
        <v>1987</v>
      </c>
      <c r="E37" s="33" t="s">
        <v>17</v>
      </c>
      <c r="F37" s="37"/>
      <c r="G37" s="35" t="s">
        <v>884</v>
      </c>
      <c r="H37" s="34">
        <f t="shared" si="1"/>
      </c>
      <c r="I37" s="34"/>
      <c r="J37" s="21"/>
      <c r="K37" s="3">
        <f t="shared" si="0"/>
      </c>
      <c r="L37" s="3"/>
      <c r="M37" s="3"/>
      <c r="N37" s="3"/>
      <c r="O37" s="3"/>
      <c r="P37" s="3"/>
      <c r="Q37" s="3">
        <v>1599</v>
      </c>
    </row>
    <row r="38" spans="1:17" ht="12.75" customHeight="1">
      <c r="A38" s="30">
        <v>30</v>
      </c>
      <c r="B38" s="40">
        <v>233</v>
      </c>
      <c r="C38" s="28" t="s">
        <v>89</v>
      </c>
      <c r="D38" s="29">
        <v>2001</v>
      </c>
      <c r="E38" s="33" t="s">
        <v>18</v>
      </c>
      <c r="F38" s="37" t="s">
        <v>82</v>
      </c>
      <c r="G38" s="35" t="s">
        <v>965</v>
      </c>
      <c r="H38" s="34" t="str">
        <f t="shared" si="1"/>
        <v>Ж14</v>
      </c>
      <c r="I38" s="34">
        <v>11</v>
      </c>
      <c r="J38" s="21"/>
      <c r="K38" s="3" t="str">
        <f t="shared" si="0"/>
        <v>Ж14</v>
      </c>
      <c r="L38" s="3"/>
      <c r="M38" s="3"/>
      <c r="Q38" s="4">
        <v>1614</v>
      </c>
    </row>
    <row r="39" spans="1:17" ht="12.75" customHeight="1">
      <c r="A39" s="30">
        <v>31</v>
      </c>
      <c r="B39" s="30">
        <v>285</v>
      </c>
      <c r="C39" s="28" t="s">
        <v>62</v>
      </c>
      <c r="D39" s="29">
        <v>1996</v>
      </c>
      <c r="E39" s="30" t="s">
        <v>17</v>
      </c>
      <c r="F39" s="38" t="s">
        <v>23</v>
      </c>
      <c r="G39" s="35" t="s">
        <v>889</v>
      </c>
      <c r="H39" s="34">
        <f t="shared" si="1"/>
      </c>
      <c r="I39" s="34"/>
      <c r="J39" s="21"/>
      <c r="K39" s="3">
        <f t="shared" si="0"/>
      </c>
      <c r="L39" s="3"/>
      <c r="M39" s="3"/>
      <c r="Q39" s="4">
        <v>1627</v>
      </c>
    </row>
    <row r="40" spans="1:17" ht="12.75" customHeight="1">
      <c r="A40" s="30">
        <v>32</v>
      </c>
      <c r="B40" s="30">
        <v>269</v>
      </c>
      <c r="C40" s="28" t="s">
        <v>61</v>
      </c>
      <c r="D40" s="29">
        <v>2000</v>
      </c>
      <c r="E40" s="30" t="s">
        <v>17</v>
      </c>
      <c r="F40" s="38" t="s">
        <v>23</v>
      </c>
      <c r="G40" s="35" t="s">
        <v>890</v>
      </c>
      <c r="H40" s="34" t="str">
        <f t="shared" si="1"/>
        <v>Ж14</v>
      </c>
      <c r="I40" s="34">
        <v>12</v>
      </c>
      <c r="J40" s="21"/>
      <c r="K40" s="3" t="str">
        <f aca="true" t="shared" si="2" ref="K40:K71">IF(AND(D40&gt;=1945,D40&lt;=1949),"Ж65",IF(AND(D40&gt;=1998,D40&lt;=1999),"Ж15",IF(AND(D40&gt;=2000,D40&lt;=2014),"Ж14","")))</f>
        <v>Ж14</v>
      </c>
      <c r="L40" s="3"/>
      <c r="M40" s="3"/>
      <c r="Q40" s="4">
        <v>1631</v>
      </c>
    </row>
    <row r="41" spans="1:17" ht="12.75" customHeight="1">
      <c r="A41" s="30">
        <v>33</v>
      </c>
      <c r="B41" s="30">
        <v>141</v>
      </c>
      <c r="C41" s="28" t="s">
        <v>75</v>
      </c>
      <c r="D41" s="29">
        <v>1999</v>
      </c>
      <c r="E41" s="30" t="s">
        <v>17</v>
      </c>
      <c r="F41" s="38" t="s">
        <v>73</v>
      </c>
      <c r="G41" s="35" t="s">
        <v>896</v>
      </c>
      <c r="H41" s="34" t="str">
        <f aca="true" t="shared" si="3" ref="H41:H72">IF(AND(D41&gt;=1900,D41&lt;=1934),"Ж80",IF(AND(D41&gt;=1935,D41&lt;=1939),"Ж75",IF(AND(D41&gt;=1940,D41&lt;=1944),"Ж70",K41)))</f>
        <v>Ж15</v>
      </c>
      <c r="I41" s="34">
        <v>10</v>
      </c>
      <c r="J41" s="21"/>
      <c r="K41" s="3" t="str">
        <f t="shared" si="2"/>
        <v>Ж15</v>
      </c>
      <c r="L41" s="3"/>
      <c r="M41" s="3"/>
      <c r="Q41" s="4">
        <v>1645</v>
      </c>
    </row>
    <row r="42" spans="1:17" ht="12.75" customHeight="1">
      <c r="A42" s="30">
        <v>34</v>
      </c>
      <c r="B42" s="30">
        <v>133</v>
      </c>
      <c r="C42" s="28" t="s">
        <v>72</v>
      </c>
      <c r="D42" s="29">
        <v>2002</v>
      </c>
      <c r="E42" s="33" t="s">
        <v>17</v>
      </c>
      <c r="F42" s="37" t="s">
        <v>73</v>
      </c>
      <c r="G42" s="35" t="s">
        <v>898</v>
      </c>
      <c r="H42" s="34" t="str">
        <f t="shared" si="3"/>
        <v>Ж14</v>
      </c>
      <c r="I42" s="34">
        <v>13</v>
      </c>
      <c r="J42" s="21"/>
      <c r="K42" s="3" t="str">
        <f t="shared" si="2"/>
        <v>Ж14</v>
      </c>
      <c r="L42" s="3"/>
      <c r="M42" s="3"/>
      <c r="Q42" s="4">
        <v>1651</v>
      </c>
    </row>
    <row r="43" spans="1:17" ht="12.75" customHeight="1">
      <c r="A43" s="30">
        <v>35</v>
      </c>
      <c r="B43" s="40">
        <v>67</v>
      </c>
      <c r="C43" s="28" t="s">
        <v>775</v>
      </c>
      <c r="D43" s="41">
        <v>2006</v>
      </c>
      <c r="E43" s="33" t="s">
        <v>18</v>
      </c>
      <c r="F43" s="37" t="s">
        <v>82</v>
      </c>
      <c r="G43" s="35" t="s">
        <v>899</v>
      </c>
      <c r="H43" s="34" t="str">
        <f t="shared" si="3"/>
        <v>Ж14</v>
      </c>
      <c r="I43" s="34">
        <v>14</v>
      </c>
      <c r="J43" s="21"/>
      <c r="K43" s="3" t="str">
        <f t="shared" si="2"/>
        <v>Ж14</v>
      </c>
      <c r="L43" s="3"/>
      <c r="M43" s="3"/>
      <c r="Q43" s="4">
        <v>1652</v>
      </c>
    </row>
    <row r="44" spans="1:17" ht="12.75" customHeight="1">
      <c r="A44" s="30">
        <v>36</v>
      </c>
      <c r="B44" s="30">
        <v>229</v>
      </c>
      <c r="C44" s="28" t="s">
        <v>88</v>
      </c>
      <c r="D44" s="29">
        <v>2001</v>
      </c>
      <c r="E44" s="30" t="s">
        <v>18</v>
      </c>
      <c r="F44" s="38" t="s">
        <v>82</v>
      </c>
      <c r="G44" s="35" t="s">
        <v>904</v>
      </c>
      <c r="H44" s="34" t="str">
        <f t="shared" si="3"/>
        <v>Ж14</v>
      </c>
      <c r="I44" s="34">
        <v>15</v>
      </c>
      <c r="J44" s="21"/>
      <c r="K44" s="3" t="str">
        <f t="shared" si="2"/>
        <v>Ж14</v>
      </c>
      <c r="L44" s="3"/>
      <c r="M44" s="3"/>
      <c r="Q44" s="4">
        <v>1683</v>
      </c>
    </row>
    <row r="45" spans="1:17" ht="12.75" customHeight="1">
      <c r="A45" s="30">
        <v>37</v>
      </c>
      <c r="B45" s="40">
        <v>221</v>
      </c>
      <c r="C45" s="28" t="s">
        <v>86</v>
      </c>
      <c r="D45" s="41">
        <v>2001</v>
      </c>
      <c r="E45" s="33" t="s">
        <v>18</v>
      </c>
      <c r="F45" s="37" t="s">
        <v>82</v>
      </c>
      <c r="G45" s="35" t="s">
        <v>905</v>
      </c>
      <c r="H45" s="34" t="str">
        <f t="shared" si="3"/>
        <v>Ж14</v>
      </c>
      <c r="I45" s="34">
        <v>16</v>
      </c>
      <c r="J45" s="21"/>
      <c r="K45" s="3" t="str">
        <f t="shared" si="2"/>
        <v>Ж14</v>
      </c>
      <c r="L45" s="3"/>
      <c r="M45" s="3"/>
      <c r="Q45" s="4">
        <v>1684</v>
      </c>
    </row>
    <row r="46" spans="1:17" ht="12.75" customHeight="1">
      <c r="A46" s="30">
        <v>38</v>
      </c>
      <c r="B46" s="40">
        <v>50</v>
      </c>
      <c r="C46" s="28" t="s">
        <v>126</v>
      </c>
      <c r="D46" s="41">
        <v>1987</v>
      </c>
      <c r="E46" s="33" t="s">
        <v>17</v>
      </c>
      <c r="F46" s="37" t="s">
        <v>123</v>
      </c>
      <c r="G46" s="35" t="s">
        <v>909</v>
      </c>
      <c r="H46" s="34">
        <f t="shared" si="3"/>
      </c>
      <c r="I46" s="34"/>
      <c r="J46" s="21"/>
      <c r="K46" s="3">
        <f t="shared" si="2"/>
      </c>
      <c r="L46" s="3"/>
      <c r="M46" s="3"/>
      <c r="N46" s="3"/>
      <c r="O46" s="3"/>
      <c r="P46" s="3"/>
      <c r="Q46" s="3">
        <v>1711</v>
      </c>
    </row>
    <row r="47" spans="1:17" ht="12.75" customHeight="1">
      <c r="A47" s="30">
        <v>39</v>
      </c>
      <c r="B47" s="30">
        <v>110</v>
      </c>
      <c r="C47" s="28" t="s">
        <v>97</v>
      </c>
      <c r="D47" s="29">
        <v>1991</v>
      </c>
      <c r="E47" s="30" t="s">
        <v>17</v>
      </c>
      <c r="F47" s="38"/>
      <c r="G47" s="35" t="s">
        <v>983</v>
      </c>
      <c r="H47" s="34">
        <f t="shared" si="3"/>
      </c>
      <c r="I47" s="34"/>
      <c r="J47" s="21"/>
      <c r="K47" s="3">
        <f t="shared" si="2"/>
      </c>
      <c r="L47" s="3"/>
      <c r="M47" s="3"/>
      <c r="Q47" s="4">
        <v>1720</v>
      </c>
    </row>
    <row r="48" spans="1:17" ht="12.75" customHeight="1">
      <c r="A48" s="30">
        <v>40</v>
      </c>
      <c r="B48" s="30">
        <v>329</v>
      </c>
      <c r="C48" s="28" t="s">
        <v>58</v>
      </c>
      <c r="D48" s="29">
        <v>2001</v>
      </c>
      <c r="E48" s="30" t="s">
        <v>17</v>
      </c>
      <c r="F48" s="38" t="s">
        <v>23</v>
      </c>
      <c r="G48" s="35" t="s">
        <v>984</v>
      </c>
      <c r="H48" s="34" t="str">
        <f t="shared" si="3"/>
        <v>Ж14</v>
      </c>
      <c r="I48" s="34">
        <v>9</v>
      </c>
      <c r="J48" s="21"/>
      <c r="K48" s="3" t="str">
        <f t="shared" si="2"/>
        <v>Ж14</v>
      </c>
      <c r="L48" s="3"/>
      <c r="M48" s="3"/>
      <c r="Q48" s="4">
        <v>1723</v>
      </c>
    </row>
    <row r="49" spans="1:17" ht="12.75" customHeight="1">
      <c r="A49" s="30">
        <v>41</v>
      </c>
      <c r="B49" s="30">
        <v>49</v>
      </c>
      <c r="C49" s="28" t="s">
        <v>67</v>
      </c>
      <c r="D49" s="29">
        <v>2000</v>
      </c>
      <c r="E49" s="33" t="s">
        <v>17</v>
      </c>
      <c r="F49" s="37" t="s">
        <v>68</v>
      </c>
      <c r="G49" s="35" t="s">
        <v>912</v>
      </c>
      <c r="H49" s="34" t="str">
        <f t="shared" si="3"/>
        <v>Ж14</v>
      </c>
      <c r="I49" s="34">
        <v>17</v>
      </c>
      <c r="J49" s="21"/>
      <c r="K49" s="3" t="str">
        <f t="shared" si="2"/>
        <v>Ж14</v>
      </c>
      <c r="M49" s="3"/>
      <c r="N49" s="3"/>
      <c r="O49" s="3"/>
      <c r="P49" s="3"/>
      <c r="Q49" s="3">
        <v>1724</v>
      </c>
    </row>
    <row r="50" spans="1:17" ht="12.75" customHeight="1">
      <c r="A50" s="30">
        <v>42</v>
      </c>
      <c r="B50" s="40">
        <v>335</v>
      </c>
      <c r="C50" s="28" t="s">
        <v>354</v>
      </c>
      <c r="D50" s="41">
        <v>1999</v>
      </c>
      <c r="E50" s="33" t="s">
        <v>326</v>
      </c>
      <c r="F50" s="37"/>
      <c r="G50" s="35" t="s">
        <v>912</v>
      </c>
      <c r="H50" s="34" t="str">
        <f t="shared" si="3"/>
        <v>Ж15</v>
      </c>
      <c r="I50" s="34">
        <v>11</v>
      </c>
      <c r="J50" s="21"/>
      <c r="K50" s="3" t="str">
        <f t="shared" si="2"/>
        <v>Ж15</v>
      </c>
      <c r="L50" s="3"/>
      <c r="M50" s="3"/>
      <c r="Q50" s="4">
        <v>1724</v>
      </c>
    </row>
    <row r="51" spans="1:17" ht="12.75" customHeight="1">
      <c r="A51" s="30">
        <v>43</v>
      </c>
      <c r="B51" s="30">
        <v>94</v>
      </c>
      <c r="C51" s="28" t="s">
        <v>110</v>
      </c>
      <c r="D51" s="29">
        <v>1992</v>
      </c>
      <c r="E51" s="33" t="s">
        <v>17</v>
      </c>
      <c r="F51" s="37"/>
      <c r="G51" s="35" t="s">
        <v>914</v>
      </c>
      <c r="H51" s="34">
        <f t="shared" si="3"/>
      </c>
      <c r="I51" s="34"/>
      <c r="J51" s="21"/>
      <c r="K51" s="3">
        <f t="shared" si="2"/>
      </c>
      <c r="L51" s="3"/>
      <c r="M51" s="3"/>
      <c r="Q51" s="4">
        <v>1730</v>
      </c>
    </row>
    <row r="52" spans="1:17" ht="12.75" customHeight="1">
      <c r="A52" s="30">
        <v>44</v>
      </c>
      <c r="B52" s="40">
        <v>82</v>
      </c>
      <c r="C52" s="28" t="s">
        <v>120</v>
      </c>
      <c r="D52" s="41">
        <v>1984</v>
      </c>
      <c r="E52" s="33" t="s">
        <v>17</v>
      </c>
      <c r="F52" s="37" t="s">
        <v>121</v>
      </c>
      <c r="G52" s="35" t="s">
        <v>915</v>
      </c>
      <c r="H52" s="34">
        <f t="shared" si="3"/>
      </c>
      <c r="I52" s="34"/>
      <c r="J52" s="21"/>
      <c r="K52" s="3">
        <f t="shared" si="2"/>
      </c>
      <c r="L52" s="3"/>
      <c r="M52" s="3"/>
      <c r="Q52" s="4">
        <v>1744</v>
      </c>
    </row>
    <row r="53" spans="1:17" ht="12.75" customHeight="1">
      <c r="A53" s="30">
        <v>45</v>
      </c>
      <c r="B53" s="40">
        <v>226</v>
      </c>
      <c r="C53" s="28" t="s">
        <v>109</v>
      </c>
      <c r="D53" s="41">
        <v>2001</v>
      </c>
      <c r="E53" s="33" t="s">
        <v>17</v>
      </c>
      <c r="F53" s="37" t="s">
        <v>40</v>
      </c>
      <c r="G53" s="35" t="s">
        <v>915</v>
      </c>
      <c r="H53" s="34" t="str">
        <f t="shared" si="3"/>
        <v>Ж14</v>
      </c>
      <c r="I53" s="34">
        <v>18</v>
      </c>
      <c r="J53" s="21"/>
      <c r="K53" s="3" t="str">
        <f t="shared" si="2"/>
        <v>Ж14</v>
      </c>
      <c r="L53" s="3"/>
      <c r="M53" s="3"/>
      <c r="Q53" s="4">
        <v>1744</v>
      </c>
    </row>
    <row r="54" spans="1:17" ht="12.75" customHeight="1">
      <c r="A54" s="30">
        <v>46</v>
      </c>
      <c r="B54" s="30">
        <v>190</v>
      </c>
      <c r="C54" s="28" t="s">
        <v>45</v>
      </c>
      <c r="D54" s="29">
        <v>2000</v>
      </c>
      <c r="E54" s="30" t="s">
        <v>17</v>
      </c>
      <c r="F54" s="38" t="s">
        <v>40</v>
      </c>
      <c r="G54" s="35" t="s">
        <v>918</v>
      </c>
      <c r="H54" s="34" t="str">
        <f t="shared" si="3"/>
        <v>Ж14</v>
      </c>
      <c r="I54" s="34">
        <v>19</v>
      </c>
      <c r="J54" s="21"/>
      <c r="K54" s="3" t="str">
        <f t="shared" si="2"/>
        <v>Ж14</v>
      </c>
      <c r="L54" s="3"/>
      <c r="M54" s="3"/>
      <c r="Q54" s="4">
        <v>1757</v>
      </c>
    </row>
    <row r="55" spans="1:17" ht="12.75" customHeight="1">
      <c r="A55" s="30">
        <v>47</v>
      </c>
      <c r="B55" s="30">
        <v>40</v>
      </c>
      <c r="C55" s="28" t="s">
        <v>388</v>
      </c>
      <c r="D55" s="29">
        <v>1977</v>
      </c>
      <c r="E55" s="30"/>
      <c r="F55" s="38"/>
      <c r="G55" s="35" t="s">
        <v>982</v>
      </c>
      <c r="H55" s="34">
        <f t="shared" si="3"/>
      </c>
      <c r="I55" s="34"/>
      <c r="J55" s="21"/>
      <c r="K55" s="3">
        <f t="shared" si="2"/>
      </c>
      <c r="L55" s="3"/>
      <c r="M55" s="3"/>
      <c r="Q55" s="4">
        <v>1759</v>
      </c>
    </row>
    <row r="56" spans="1:17" ht="12.75" customHeight="1">
      <c r="A56" s="30">
        <v>48</v>
      </c>
      <c r="B56" s="40">
        <v>132</v>
      </c>
      <c r="C56" s="28" t="s">
        <v>350</v>
      </c>
      <c r="D56" s="41">
        <v>1997</v>
      </c>
      <c r="E56" s="33"/>
      <c r="F56" s="37"/>
      <c r="G56" s="35" t="s">
        <v>919</v>
      </c>
      <c r="H56" s="34">
        <f t="shared" si="3"/>
      </c>
      <c r="I56" s="34"/>
      <c r="J56" s="21"/>
      <c r="K56" s="3">
        <f t="shared" si="2"/>
      </c>
      <c r="L56" s="3"/>
      <c r="M56" s="3"/>
      <c r="Q56" s="4">
        <v>1760</v>
      </c>
    </row>
    <row r="57" spans="1:17" ht="12.75" customHeight="1">
      <c r="A57" s="30">
        <v>49</v>
      </c>
      <c r="B57" s="30">
        <v>206</v>
      </c>
      <c r="C57" s="28" t="s">
        <v>106</v>
      </c>
      <c r="D57" s="29">
        <v>2002</v>
      </c>
      <c r="E57" s="30" t="s">
        <v>17</v>
      </c>
      <c r="F57" s="38" t="s">
        <v>40</v>
      </c>
      <c r="G57" s="35" t="s">
        <v>920</v>
      </c>
      <c r="H57" s="34" t="str">
        <f t="shared" si="3"/>
        <v>Ж14</v>
      </c>
      <c r="I57" s="34">
        <v>20</v>
      </c>
      <c r="J57" s="21"/>
      <c r="K57" s="3" t="str">
        <f t="shared" si="2"/>
        <v>Ж14</v>
      </c>
      <c r="L57" s="3"/>
      <c r="M57" s="3"/>
      <c r="Q57" s="4">
        <v>1761</v>
      </c>
    </row>
    <row r="58" spans="1:17" ht="12.75" customHeight="1">
      <c r="A58" s="30">
        <v>50</v>
      </c>
      <c r="B58" s="30">
        <v>350</v>
      </c>
      <c r="C58" s="28" t="s">
        <v>38</v>
      </c>
      <c r="D58" s="29">
        <v>1962</v>
      </c>
      <c r="E58" s="30" t="s">
        <v>17</v>
      </c>
      <c r="F58" s="38"/>
      <c r="G58" s="35" t="s">
        <v>922</v>
      </c>
      <c r="H58" s="34">
        <f t="shared" si="3"/>
      </c>
      <c r="I58" s="34"/>
      <c r="J58" s="21"/>
      <c r="K58" s="3">
        <f t="shared" si="2"/>
      </c>
      <c r="L58" s="3"/>
      <c r="M58" s="3"/>
      <c r="Q58" s="4">
        <v>1773</v>
      </c>
    </row>
    <row r="59" spans="1:17" ht="12.75" customHeight="1">
      <c r="A59" s="30">
        <v>51</v>
      </c>
      <c r="B59" s="30">
        <v>194</v>
      </c>
      <c r="C59" s="28" t="s">
        <v>44</v>
      </c>
      <c r="D59" s="29">
        <v>2000</v>
      </c>
      <c r="E59" s="30" t="s">
        <v>17</v>
      </c>
      <c r="F59" s="38" t="s">
        <v>40</v>
      </c>
      <c r="G59" s="35" t="s">
        <v>922</v>
      </c>
      <c r="H59" s="34" t="str">
        <f t="shared" si="3"/>
        <v>Ж14</v>
      </c>
      <c r="I59" s="34">
        <v>21</v>
      </c>
      <c r="J59" s="21"/>
      <c r="K59" s="3" t="str">
        <f t="shared" si="2"/>
        <v>Ж14</v>
      </c>
      <c r="L59" s="3"/>
      <c r="M59" s="3"/>
      <c r="Q59" s="4">
        <v>1773</v>
      </c>
    </row>
    <row r="60" spans="1:17" ht="12.75" customHeight="1">
      <c r="A60" s="30">
        <v>52</v>
      </c>
      <c r="B60" s="30">
        <v>214</v>
      </c>
      <c r="C60" s="28" t="s">
        <v>108</v>
      </c>
      <c r="D60" s="29">
        <v>2001</v>
      </c>
      <c r="E60" s="33" t="s">
        <v>17</v>
      </c>
      <c r="F60" s="37" t="s">
        <v>40</v>
      </c>
      <c r="G60" s="35" t="s">
        <v>922</v>
      </c>
      <c r="H60" s="34" t="str">
        <f t="shared" si="3"/>
        <v>Ж14</v>
      </c>
      <c r="I60" s="34">
        <v>22</v>
      </c>
      <c r="J60" s="21"/>
      <c r="K60" s="3" t="str">
        <f t="shared" si="2"/>
        <v>Ж14</v>
      </c>
      <c r="L60" s="3"/>
      <c r="M60" s="3"/>
      <c r="Q60" s="4">
        <v>1773</v>
      </c>
    </row>
    <row r="61" spans="1:17" ht="12.75" customHeight="1">
      <c r="A61" s="30">
        <v>53</v>
      </c>
      <c r="B61" s="40">
        <v>124</v>
      </c>
      <c r="C61" s="28" t="s">
        <v>348</v>
      </c>
      <c r="D61" s="41">
        <v>1995</v>
      </c>
      <c r="E61" s="33"/>
      <c r="F61" s="37"/>
      <c r="G61" s="35" t="s">
        <v>925</v>
      </c>
      <c r="H61" s="34">
        <f t="shared" si="3"/>
      </c>
      <c r="I61" s="34"/>
      <c r="J61" s="21"/>
      <c r="K61" s="3">
        <f t="shared" si="2"/>
      </c>
      <c r="M61" s="3"/>
      <c r="Q61" s="4">
        <v>1809</v>
      </c>
    </row>
    <row r="62" spans="1:17" ht="12.75" customHeight="1">
      <c r="A62" s="30">
        <v>54</v>
      </c>
      <c r="B62" s="40">
        <v>128</v>
      </c>
      <c r="C62" s="28" t="s">
        <v>347</v>
      </c>
      <c r="D62" s="41">
        <v>1994</v>
      </c>
      <c r="E62" s="33" t="s">
        <v>17</v>
      </c>
      <c r="F62" s="37"/>
      <c r="G62" s="35" t="s">
        <v>925</v>
      </c>
      <c r="H62" s="34">
        <f t="shared" si="3"/>
      </c>
      <c r="I62" s="34"/>
      <c r="J62" s="21"/>
      <c r="K62" s="3">
        <f t="shared" si="2"/>
      </c>
      <c r="L62" s="3"/>
      <c r="M62" s="3"/>
      <c r="Q62" s="4">
        <v>1809</v>
      </c>
    </row>
    <row r="63" spans="1:17" ht="12.75" customHeight="1">
      <c r="A63" s="30">
        <v>55</v>
      </c>
      <c r="B63" s="40">
        <v>15</v>
      </c>
      <c r="C63" s="28" t="s">
        <v>690</v>
      </c>
      <c r="D63" s="41">
        <v>1962</v>
      </c>
      <c r="E63" s="33" t="s">
        <v>17</v>
      </c>
      <c r="F63" s="37"/>
      <c r="G63" s="35" t="s">
        <v>926</v>
      </c>
      <c r="H63" s="34">
        <f t="shared" si="3"/>
      </c>
      <c r="I63" s="34"/>
      <c r="J63" s="21"/>
      <c r="K63" s="3">
        <f t="shared" si="2"/>
      </c>
      <c r="L63" s="3"/>
      <c r="M63" s="3"/>
      <c r="N63" s="3"/>
      <c r="O63" s="3"/>
      <c r="P63" s="3"/>
      <c r="Q63" s="3">
        <v>1840</v>
      </c>
    </row>
    <row r="64" spans="1:17" ht="12.75" customHeight="1">
      <c r="A64" s="30">
        <v>56</v>
      </c>
      <c r="B64" s="40">
        <v>29</v>
      </c>
      <c r="C64" s="28" t="s">
        <v>172</v>
      </c>
      <c r="D64" s="31">
        <v>1983</v>
      </c>
      <c r="E64" s="33"/>
      <c r="F64" s="37"/>
      <c r="G64" s="35" t="s">
        <v>926</v>
      </c>
      <c r="H64" s="34">
        <f t="shared" si="3"/>
      </c>
      <c r="I64" s="34"/>
      <c r="J64" s="21"/>
      <c r="K64" s="3">
        <f t="shared" si="2"/>
      </c>
      <c r="L64" s="3"/>
      <c r="M64" s="3"/>
      <c r="N64" s="3"/>
      <c r="O64" s="3"/>
      <c r="P64" s="3"/>
      <c r="Q64" s="3">
        <v>1840</v>
      </c>
    </row>
    <row r="65" spans="1:17" ht="12.75" customHeight="1">
      <c r="A65" s="30">
        <v>57</v>
      </c>
      <c r="B65" s="40">
        <v>394</v>
      </c>
      <c r="C65" s="28" t="s">
        <v>35</v>
      </c>
      <c r="D65" s="31">
        <v>1989</v>
      </c>
      <c r="E65" s="33" t="s">
        <v>17</v>
      </c>
      <c r="F65" s="38"/>
      <c r="G65" s="35" t="s">
        <v>930</v>
      </c>
      <c r="H65" s="34">
        <f t="shared" si="3"/>
      </c>
      <c r="I65" s="34"/>
      <c r="J65" s="21"/>
      <c r="K65" s="3">
        <f t="shared" si="2"/>
      </c>
      <c r="L65" s="3"/>
      <c r="M65" s="3"/>
      <c r="Q65" s="4">
        <v>1867</v>
      </c>
    </row>
    <row r="66" spans="1:17" ht="12.75" customHeight="1">
      <c r="A66" s="30">
        <v>58</v>
      </c>
      <c r="B66" s="40">
        <v>54</v>
      </c>
      <c r="C66" s="28" t="s">
        <v>125</v>
      </c>
      <c r="D66" s="41">
        <v>1988</v>
      </c>
      <c r="E66" s="33" t="s">
        <v>17</v>
      </c>
      <c r="F66" s="37" t="s">
        <v>123</v>
      </c>
      <c r="G66" s="35" t="s">
        <v>932</v>
      </c>
      <c r="H66" s="34">
        <f t="shared" si="3"/>
      </c>
      <c r="I66" s="34"/>
      <c r="J66" s="21"/>
      <c r="K66" s="3">
        <f t="shared" si="2"/>
      </c>
      <c r="L66" s="3"/>
      <c r="M66" s="3"/>
      <c r="N66" s="3"/>
      <c r="O66" s="3"/>
      <c r="P66" s="3"/>
      <c r="Q66" s="3">
        <v>1888</v>
      </c>
    </row>
    <row r="67" spans="1:17" ht="12.75" customHeight="1">
      <c r="A67" s="30">
        <v>59</v>
      </c>
      <c r="B67" s="40">
        <v>369</v>
      </c>
      <c r="C67" s="28" t="s">
        <v>365</v>
      </c>
      <c r="D67" s="41">
        <v>1985</v>
      </c>
      <c r="E67" s="33" t="s">
        <v>17</v>
      </c>
      <c r="F67" s="37" t="s">
        <v>366</v>
      </c>
      <c r="G67" s="35" t="s">
        <v>934</v>
      </c>
      <c r="H67" s="34">
        <f t="shared" si="3"/>
      </c>
      <c r="I67" s="34"/>
      <c r="J67" s="21"/>
      <c r="K67" s="3">
        <f t="shared" si="2"/>
      </c>
      <c r="L67" s="3"/>
      <c r="M67" s="3"/>
      <c r="Q67" s="4">
        <v>1897</v>
      </c>
    </row>
    <row r="68" spans="1:17" ht="12.75" customHeight="1">
      <c r="A68" s="30">
        <v>60</v>
      </c>
      <c r="B68" s="40">
        <v>99</v>
      </c>
      <c r="C68" s="28" t="s">
        <v>798</v>
      </c>
      <c r="D68" s="41">
        <v>1970</v>
      </c>
      <c r="E68" s="33"/>
      <c r="F68" s="37"/>
      <c r="G68" s="35" t="s">
        <v>935</v>
      </c>
      <c r="H68" s="34">
        <f t="shared" si="3"/>
      </c>
      <c r="I68" s="34"/>
      <c r="J68" s="21"/>
      <c r="K68" s="3">
        <f t="shared" si="2"/>
      </c>
      <c r="L68" s="3"/>
      <c r="M68" s="3"/>
      <c r="Q68" s="4">
        <v>1904</v>
      </c>
    </row>
    <row r="69" spans="1:17" ht="12.75" customHeight="1">
      <c r="A69" s="30">
        <v>61</v>
      </c>
      <c r="B69" s="40">
        <v>298</v>
      </c>
      <c r="C69" s="28" t="s">
        <v>93</v>
      </c>
      <c r="D69" s="31">
        <v>1988</v>
      </c>
      <c r="E69" s="33" t="s">
        <v>17</v>
      </c>
      <c r="F69" s="38"/>
      <c r="G69" s="35" t="s">
        <v>935</v>
      </c>
      <c r="H69" s="34">
        <f t="shared" si="3"/>
      </c>
      <c r="I69" s="34"/>
      <c r="J69" s="21"/>
      <c r="K69" s="3">
        <f t="shared" si="2"/>
      </c>
      <c r="L69" s="3"/>
      <c r="M69" s="3"/>
      <c r="Q69" s="4">
        <v>1904</v>
      </c>
    </row>
    <row r="70" spans="1:17" ht="12.75" customHeight="1">
      <c r="A70" s="30">
        <v>62</v>
      </c>
      <c r="B70" s="40">
        <v>30</v>
      </c>
      <c r="C70" s="28" t="s">
        <v>116</v>
      </c>
      <c r="D70" s="41">
        <v>1986</v>
      </c>
      <c r="E70" s="42" t="s">
        <v>17</v>
      </c>
      <c r="F70" s="43" t="s">
        <v>117</v>
      </c>
      <c r="G70" s="35" t="s">
        <v>938</v>
      </c>
      <c r="H70" s="34">
        <f t="shared" si="3"/>
      </c>
      <c r="I70" s="34"/>
      <c r="J70" s="21"/>
      <c r="K70" s="3">
        <f t="shared" si="2"/>
      </c>
      <c r="L70" s="3"/>
      <c r="M70" s="3"/>
      <c r="N70" s="3"/>
      <c r="O70" s="3"/>
      <c r="P70" s="3"/>
      <c r="Q70" s="3">
        <v>1969</v>
      </c>
    </row>
    <row r="71" spans="1:17" ht="12.75" customHeight="1">
      <c r="A71" s="30">
        <v>63</v>
      </c>
      <c r="B71" s="30">
        <v>22</v>
      </c>
      <c r="C71" s="28" t="s">
        <v>113</v>
      </c>
      <c r="D71" s="29">
        <v>1975</v>
      </c>
      <c r="E71" s="30" t="s">
        <v>114</v>
      </c>
      <c r="F71" s="38"/>
      <c r="G71" s="35" t="s">
        <v>940</v>
      </c>
      <c r="H71" s="34">
        <f t="shared" si="3"/>
      </c>
      <c r="I71" s="34"/>
      <c r="J71" s="21"/>
      <c r="K71" s="3">
        <f t="shared" si="2"/>
      </c>
      <c r="L71" s="3"/>
      <c r="M71" s="3"/>
      <c r="N71" s="3"/>
      <c r="O71" s="3"/>
      <c r="P71" s="3"/>
      <c r="Q71" s="3">
        <v>1979</v>
      </c>
    </row>
    <row r="72" spans="1:17" ht="12.75" customHeight="1">
      <c r="A72" s="30">
        <v>64</v>
      </c>
      <c r="B72" s="40">
        <v>62</v>
      </c>
      <c r="C72" s="28" t="s">
        <v>48</v>
      </c>
      <c r="D72" s="41">
        <v>1994</v>
      </c>
      <c r="E72" s="33" t="s">
        <v>17</v>
      </c>
      <c r="F72" s="37" t="s">
        <v>121</v>
      </c>
      <c r="G72" s="35" t="s">
        <v>941</v>
      </c>
      <c r="H72" s="34">
        <f t="shared" si="3"/>
      </c>
      <c r="I72" s="34"/>
      <c r="J72" s="21"/>
      <c r="K72" s="3">
        <f aca="true" t="shared" si="4" ref="K72:K103">IF(AND(D72&gt;=1945,D72&lt;=1949),"Ж65",IF(AND(D72&gt;=1998,D72&lt;=1999),"Ж15",IF(AND(D72&gt;=2000,D72&lt;=2014),"Ж14","")))</f>
      </c>
      <c r="L72" s="3"/>
      <c r="M72" s="3"/>
      <c r="N72" s="3"/>
      <c r="O72" s="3"/>
      <c r="P72" s="3"/>
      <c r="Q72" s="3">
        <v>1983</v>
      </c>
    </row>
    <row r="73" spans="1:17" ht="12.75" customHeight="1">
      <c r="A73" s="30">
        <v>65</v>
      </c>
      <c r="B73" s="40">
        <v>98</v>
      </c>
      <c r="C73" s="28" t="s">
        <v>34</v>
      </c>
      <c r="D73" s="41">
        <v>1955</v>
      </c>
      <c r="E73" s="33" t="s">
        <v>17</v>
      </c>
      <c r="F73" s="37" t="s">
        <v>21</v>
      </c>
      <c r="G73" s="35" t="s">
        <v>945</v>
      </c>
      <c r="H73" s="34">
        <f aca="true" t="shared" si="5" ref="H73:H104">IF(AND(D73&gt;=1900,D73&lt;=1934),"Ж80",IF(AND(D73&gt;=1935,D73&lt;=1939),"Ж75",IF(AND(D73&gt;=1940,D73&lt;=1944),"Ж70",K73)))</f>
      </c>
      <c r="I73" s="34"/>
      <c r="J73" s="21"/>
      <c r="K73" s="3">
        <f t="shared" si="4"/>
      </c>
      <c r="L73" s="3"/>
      <c r="M73" s="3"/>
      <c r="Q73" s="4">
        <v>2005</v>
      </c>
    </row>
    <row r="74" spans="1:17" ht="12.75" customHeight="1">
      <c r="A74" s="30">
        <v>66</v>
      </c>
      <c r="B74" s="40">
        <v>209</v>
      </c>
      <c r="C74" s="28" t="s">
        <v>83</v>
      </c>
      <c r="D74" s="29">
        <v>1999</v>
      </c>
      <c r="E74" s="33" t="s">
        <v>18</v>
      </c>
      <c r="F74" s="37" t="s">
        <v>82</v>
      </c>
      <c r="G74" s="35" t="s">
        <v>948</v>
      </c>
      <c r="H74" s="34" t="str">
        <f t="shared" si="5"/>
        <v>Ж15</v>
      </c>
      <c r="I74" s="34">
        <v>12</v>
      </c>
      <c r="J74" s="21"/>
      <c r="K74" s="3" t="str">
        <f t="shared" si="4"/>
        <v>Ж15</v>
      </c>
      <c r="L74" s="3"/>
      <c r="M74" s="3"/>
      <c r="Q74" s="4">
        <v>2024</v>
      </c>
    </row>
    <row r="75" spans="1:17" ht="12.75" customHeight="1">
      <c r="A75" s="30">
        <v>67</v>
      </c>
      <c r="B75" s="30">
        <v>25</v>
      </c>
      <c r="C75" s="28" t="s">
        <v>173</v>
      </c>
      <c r="D75" s="29">
        <v>1984</v>
      </c>
      <c r="E75" s="33"/>
      <c r="F75" s="37"/>
      <c r="G75" s="35" t="s">
        <v>950</v>
      </c>
      <c r="H75" s="34">
        <f t="shared" si="5"/>
      </c>
      <c r="I75" s="34"/>
      <c r="J75" s="21"/>
      <c r="K75" s="3">
        <f t="shared" si="4"/>
      </c>
      <c r="L75" s="3"/>
      <c r="M75" s="3"/>
      <c r="N75" s="3"/>
      <c r="O75" s="3"/>
      <c r="P75" s="3"/>
      <c r="Q75" s="3">
        <v>2031</v>
      </c>
    </row>
    <row r="76" spans="1:17" ht="12.75" customHeight="1">
      <c r="A76" s="30">
        <v>68</v>
      </c>
      <c r="B76" s="30">
        <v>370</v>
      </c>
      <c r="C76" s="28" t="s">
        <v>54</v>
      </c>
      <c r="D76" s="29">
        <v>1988</v>
      </c>
      <c r="E76" s="30" t="s">
        <v>17</v>
      </c>
      <c r="F76" s="38"/>
      <c r="G76" s="35" t="s">
        <v>951</v>
      </c>
      <c r="H76" s="34">
        <f t="shared" si="5"/>
      </c>
      <c r="I76" s="34"/>
      <c r="J76" s="21"/>
      <c r="K76" s="3">
        <f t="shared" si="4"/>
      </c>
      <c r="L76" s="3"/>
      <c r="M76" s="3"/>
      <c r="Q76" s="4">
        <v>2048</v>
      </c>
    </row>
    <row r="77" spans="1:17" ht="12.75" customHeight="1">
      <c r="A77" s="30">
        <v>69</v>
      </c>
      <c r="B77" s="30">
        <v>333</v>
      </c>
      <c r="C77" s="28" t="s">
        <v>95</v>
      </c>
      <c r="D77" s="29">
        <v>1974</v>
      </c>
      <c r="E77" s="30" t="s">
        <v>17</v>
      </c>
      <c r="F77" s="38" t="s">
        <v>96</v>
      </c>
      <c r="G77" s="35" t="s">
        <v>956</v>
      </c>
      <c r="H77" s="34">
        <f t="shared" si="5"/>
      </c>
      <c r="I77" s="34"/>
      <c r="J77" s="21"/>
      <c r="K77" s="3">
        <f t="shared" si="4"/>
      </c>
      <c r="L77" s="3"/>
      <c r="M77" s="3"/>
      <c r="Q77" s="4">
        <v>2104</v>
      </c>
    </row>
    <row r="78" spans="1:17" ht="12.75" customHeight="1">
      <c r="A78" s="30">
        <v>70</v>
      </c>
      <c r="B78" s="40">
        <v>42</v>
      </c>
      <c r="C78" s="28" t="s">
        <v>111</v>
      </c>
      <c r="D78" s="41">
        <v>1991</v>
      </c>
      <c r="E78" s="33" t="s">
        <v>17</v>
      </c>
      <c r="F78" s="37"/>
      <c r="G78" s="35" t="s">
        <v>959</v>
      </c>
      <c r="H78" s="34">
        <f t="shared" si="5"/>
      </c>
      <c r="I78" s="34"/>
      <c r="J78" s="21"/>
      <c r="K78" s="3">
        <f t="shared" si="4"/>
      </c>
      <c r="L78" s="3"/>
      <c r="M78" s="3"/>
      <c r="N78" s="3"/>
      <c r="O78" s="3"/>
      <c r="P78" s="3"/>
      <c r="Q78" s="3">
        <v>2127</v>
      </c>
    </row>
    <row r="79" spans="1:17" ht="12.75" customHeight="1">
      <c r="A79" s="30">
        <v>71</v>
      </c>
      <c r="B79" s="30">
        <v>38</v>
      </c>
      <c r="C79" s="28" t="s">
        <v>112</v>
      </c>
      <c r="D79" s="29">
        <v>1991</v>
      </c>
      <c r="E79" s="30" t="s">
        <v>17</v>
      </c>
      <c r="F79" s="38"/>
      <c r="G79" s="35" t="s">
        <v>960</v>
      </c>
      <c r="H79" s="34">
        <f t="shared" si="5"/>
      </c>
      <c r="I79" s="34"/>
      <c r="J79" s="21"/>
      <c r="K79" s="3">
        <f t="shared" si="4"/>
      </c>
      <c r="L79" s="3"/>
      <c r="M79" s="3"/>
      <c r="N79" s="3"/>
      <c r="O79" s="3"/>
      <c r="P79" s="3"/>
      <c r="Q79" s="3">
        <v>2132</v>
      </c>
    </row>
    <row r="80" spans="1:17" ht="12.75" customHeight="1">
      <c r="A80" s="30">
        <v>72</v>
      </c>
      <c r="B80" s="40">
        <v>95</v>
      </c>
      <c r="C80" s="28" t="s">
        <v>795</v>
      </c>
      <c r="D80" s="41">
        <v>1986</v>
      </c>
      <c r="E80" s="33" t="s">
        <v>17</v>
      </c>
      <c r="F80" s="37"/>
      <c r="G80" s="35" t="s">
        <v>967</v>
      </c>
      <c r="H80" s="34">
        <f t="shared" si="5"/>
      </c>
      <c r="I80" s="34"/>
      <c r="J80" s="21"/>
      <c r="K80" s="3">
        <f t="shared" si="4"/>
      </c>
      <c r="L80" s="3"/>
      <c r="M80" s="3"/>
      <c r="Q80" s="4">
        <v>2143</v>
      </c>
    </row>
    <row r="81" spans="1:17" ht="12.75" customHeight="1">
      <c r="A81" s="30">
        <v>73</v>
      </c>
      <c r="B81" s="40">
        <v>87</v>
      </c>
      <c r="C81" s="28" t="s">
        <v>796</v>
      </c>
      <c r="D81" s="41">
        <v>1999</v>
      </c>
      <c r="E81" s="33" t="s">
        <v>17</v>
      </c>
      <c r="F81" s="37"/>
      <c r="G81" s="35" t="s">
        <v>968</v>
      </c>
      <c r="H81" s="34" t="str">
        <f t="shared" si="5"/>
        <v>Ж15</v>
      </c>
      <c r="I81" s="34">
        <v>13</v>
      </c>
      <c r="J81" s="21"/>
      <c r="K81" s="3" t="str">
        <f t="shared" si="4"/>
        <v>Ж15</v>
      </c>
      <c r="L81" s="3"/>
      <c r="M81" s="3"/>
      <c r="Q81" s="4">
        <v>2151</v>
      </c>
    </row>
    <row r="82" spans="1:17" ht="12.75" customHeight="1">
      <c r="A82" s="30">
        <v>74</v>
      </c>
      <c r="B82" s="30">
        <v>365</v>
      </c>
      <c r="C82" s="28" t="s">
        <v>57</v>
      </c>
      <c r="D82" s="29">
        <v>1986</v>
      </c>
      <c r="E82" s="33" t="s">
        <v>17</v>
      </c>
      <c r="F82" s="37"/>
      <c r="G82" s="35" t="s">
        <v>969</v>
      </c>
      <c r="H82" s="34">
        <f t="shared" si="5"/>
      </c>
      <c r="I82" s="34"/>
      <c r="J82" s="21"/>
      <c r="K82" s="3">
        <f t="shared" si="4"/>
      </c>
      <c r="L82" s="3"/>
      <c r="M82" s="3"/>
      <c r="Q82" s="4">
        <v>2167</v>
      </c>
    </row>
    <row r="83" spans="1:17" ht="12.75" customHeight="1">
      <c r="A83" s="30">
        <v>75</v>
      </c>
      <c r="B83" s="40">
        <v>60</v>
      </c>
      <c r="C83" s="28" t="s">
        <v>345</v>
      </c>
      <c r="D83" s="41">
        <v>1982</v>
      </c>
      <c r="E83" s="33" t="s">
        <v>17</v>
      </c>
      <c r="F83" s="37" t="s">
        <v>346</v>
      </c>
      <c r="G83" s="35" t="s">
        <v>970</v>
      </c>
      <c r="H83" s="34">
        <f t="shared" si="5"/>
      </c>
      <c r="I83" s="34"/>
      <c r="J83" s="21"/>
      <c r="K83" s="3">
        <f t="shared" si="4"/>
      </c>
      <c r="L83" s="3"/>
      <c r="M83" s="3"/>
      <c r="N83" s="3"/>
      <c r="O83" s="3"/>
      <c r="P83" s="3"/>
      <c r="Q83" s="3">
        <v>2170</v>
      </c>
    </row>
    <row r="84" spans="1:17" ht="12.75" customHeight="1">
      <c r="A84" s="30">
        <v>76</v>
      </c>
      <c r="B84" s="30">
        <v>61</v>
      </c>
      <c r="C84" s="28" t="s">
        <v>70</v>
      </c>
      <c r="D84" s="29">
        <v>1983</v>
      </c>
      <c r="E84" s="33" t="s">
        <v>17</v>
      </c>
      <c r="F84" s="37"/>
      <c r="G84" s="35" t="s">
        <v>977</v>
      </c>
      <c r="H84" s="34">
        <f t="shared" si="5"/>
      </c>
      <c r="I84" s="34"/>
      <c r="J84" s="21"/>
      <c r="K84" s="3">
        <f t="shared" si="4"/>
      </c>
      <c r="L84" s="3"/>
      <c r="M84" s="3"/>
      <c r="N84" s="3"/>
      <c r="O84" s="3"/>
      <c r="P84" s="3"/>
      <c r="Q84" s="3">
        <v>2218</v>
      </c>
    </row>
    <row r="85" spans="1:17" ht="12.75" customHeight="1">
      <c r="A85" s="30">
        <v>77</v>
      </c>
      <c r="B85" s="30">
        <v>382</v>
      </c>
      <c r="C85" s="28" t="s">
        <v>52</v>
      </c>
      <c r="D85" s="29">
        <v>1970</v>
      </c>
      <c r="E85" s="30" t="s">
        <v>17</v>
      </c>
      <c r="F85" s="38" t="s">
        <v>53</v>
      </c>
      <c r="G85" s="35" t="s">
        <v>978</v>
      </c>
      <c r="H85" s="34">
        <f t="shared" si="5"/>
      </c>
      <c r="I85" s="34"/>
      <c r="J85" s="21"/>
      <c r="K85" s="3">
        <f t="shared" si="4"/>
      </c>
      <c r="L85" s="3"/>
      <c r="M85" s="3"/>
      <c r="Q85" s="4">
        <v>2222</v>
      </c>
    </row>
    <row r="86" spans="1:17" ht="12.75" customHeight="1">
      <c r="A86" s="30">
        <v>78</v>
      </c>
      <c r="B86" s="40">
        <v>66</v>
      </c>
      <c r="C86" s="28" t="s">
        <v>124</v>
      </c>
      <c r="D86" s="41">
        <v>1990</v>
      </c>
      <c r="E86" s="33" t="s">
        <v>17</v>
      </c>
      <c r="F86" s="37" t="s">
        <v>123</v>
      </c>
      <c r="G86" s="35" t="s">
        <v>981</v>
      </c>
      <c r="H86" s="34">
        <f t="shared" si="5"/>
      </c>
      <c r="I86" s="34"/>
      <c r="J86" s="21"/>
      <c r="K86" s="3">
        <f t="shared" si="4"/>
      </c>
      <c r="L86" s="3"/>
      <c r="M86" s="3"/>
      <c r="N86" s="3"/>
      <c r="O86" s="3"/>
      <c r="P86" s="3"/>
      <c r="Q86" s="3">
        <v>2241</v>
      </c>
    </row>
    <row r="87" spans="1:17" ht="12.75" customHeight="1">
      <c r="A87" s="30">
        <v>79</v>
      </c>
      <c r="B87" s="30">
        <v>18</v>
      </c>
      <c r="C87" s="28" t="s">
        <v>115</v>
      </c>
      <c r="D87" s="29">
        <v>1984</v>
      </c>
      <c r="E87" s="30" t="s">
        <v>17</v>
      </c>
      <c r="F87" s="38" t="s">
        <v>29</v>
      </c>
      <c r="G87" s="35" t="s">
        <v>998</v>
      </c>
      <c r="H87" s="34">
        <f t="shared" si="5"/>
      </c>
      <c r="I87" s="34"/>
      <c r="J87" s="21"/>
      <c r="K87" s="3">
        <f t="shared" si="4"/>
      </c>
      <c r="L87" s="3"/>
      <c r="M87" s="3"/>
      <c r="N87" s="3"/>
      <c r="O87" s="3"/>
      <c r="P87" s="3"/>
      <c r="Q87" s="3">
        <v>2322</v>
      </c>
    </row>
    <row r="88" spans="1:17" ht="12.75" customHeight="1">
      <c r="A88" s="30">
        <v>80</v>
      </c>
      <c r="B88" s="40">
        <v>306</v>
      </c>
      <c r="C88" s="28" t="s">
        <v>358</v>
      </c>
      <c r="D88" s="41">
        <v>1988</v>
      </c>
      <c r="E88" s="33"/>
      <c r="F88" s="37"/>
      <c r="G88" s="35" t="s">
        <v>1011</v>
      </c>
      <c r="H88" s="34">
        <f t="shared" si="5"/>
      </c>
      <c r="I88" s="34"/>
      <c r="J88" s="21"/>
      <c r="K88" s="3">
        <f t="shared" si="4"/>
      </c>
      <c r="L88" s="3"/>
      <c r="M88" s="3"/>
      <c r="Q88" s="4">
        <v>2374</v>
      </c>
    </row>
    <row r="89" spans="1:17" ht="12.75" customHeight="1">
      <c r="A89" s="30">
        <v>81</v>
      </c>
      <c r="B89" s="30">
        <v>154</v>
      </c>
      <c r="C89" s="28" t="s">
        <v>104</v>
      </c>
      <c r="D89" s="29">
        <v>1975</v>
      </c>
      <c r="E89" s="33" t="s">
        <v>17</v>
      </c>
      <c r="F89" s="37" t="s">
        <v>32</v>
      </c>
      <c r="G89" s="35" t="s">
        <v>1048</v>
      </c>
      <c r="H89" s="34">
        <f t="shared" si="5"/>
      </c>
      <c r="I89" s="34"/>
      <c r="J89" s="21"/>
      <c r="K89" s="3">
        <f t="shared" si="4"/>
      </c>
      <c r="L89" s="3"/>
      <c r="M89" s="3"/>
      <c r="Q89" s="4">
        <v>2535</v>
      </c>
    </row>
    <row r="90" spans="1:17" ht="12.75" customHeight="1">
      <c r="A90" s="30">
        <v>82</v>
      </c>
      <c r="B90" s="30">
        <v>222</v>
      </c>
      <c r="C90" s="28" t="s">
        <v>102</v>
      </c>
      <c r="D90" s="29">
        <v>2003</v>
      </c>
      <c r="E90" s="30" t="s">
        <v>17</v>
      </c>
      <c r="F90" s="38"/>
      <c r="G90" s="35" t="s">
        <v>1208</v>
      </c>
      <c r="H90" s="34" t="str">
        <f t="shared" si="5"/>
        <v>Ж14</v>
      </c>
      <c r="I90" s="34">
        <v>13</v>
      </c>
      <c r="J90" s="21"/>
      <c r="K90" s="3" t="str">
        <f t="shared" si="4"/>
        <v>Ж14</v>
      </c>
      <c r="L90" s="3"/>
      <c r="M90" s="3"/>
      <c r="Q90" s="4">
        <v>3189</v>
      </c>
    </row>
    <row r="91" spans="1:17" ht="12.75" customHeight="1">
      <c r="A91" s="30">
        <v>83</v>
      </c>
      <c r="B91" s="30">
        <v>53</v>
      </c>
      <c r="C91" s="28" t="s">
        <v>71</v>
      </c>
      <c r="D91" s="29">
        <v>1985</v>
      </c>
      <c r="E91" s="30"/>
      <c r="F91" s="38"/>
      <c r="G91" s="35" t="s">
        <v>1264</v>
      </c>
      <c r="H91" s="34">
        <f t="shared" si="5"/>
      </c>
      <c r="I91" s="34"/>
      <c r="J91" s="21"/>
      <c r="K91" s="3">
        <f t="shared" si="4"/>
      </c>
      <c r="L91" s="3"/>
      <c r="M91" s="3"/>
      <c r="N91" s="3"/>
      <c r="O91" s="3"/>
      <c r="P91" s="3"/>
      <c r="Q91" s="3">
        <v>3480</v>
      </c>
    </row>
    <row r="92" spans="1:17" ht="12.75" customHeight="1">
      <c r="A92" s="30">
        <v>84</v>
      </c>
      <c r="B92" s="40">
        <v>361</v>
      </c>
      <c r="C92" s="28" t="s">
        <v>363</v>
      </c>
      <c r="D92" s="41">
        <v>1972</v>
      </c>
      <c r="E92" s="33" t="s">
        <v>364</v>
      </c>
      <c r="F92" s="37"/>
      <c r="G92" s="35" t="s">
        <v>1292</v>
      </c>
      <c r="H92" s="34">
        <f t="shared" si="5"/>
      </c>
      <c r="I92" s="34"/>
      <c r="J92" s="21"/>
      <c r="K92" s="3">
        <f t="shared" si="4"/>
      </c>
      <c r="L92" s="3"/>
      <c r="M92" s="3"/>
      <c r="Q92" s="4">
        <v>3895</v>
      </c>
    </row>
    <row r="93" spans="1:17" ht="12.75" customHeight="1">
      <c r="A93" s="30">
        <v>85</v>
      </c>
      <c r="B93" s="30">
        <v>134</v>
      </c>
      <c r="C93" s="28" t="s">
        <v>103</v>
      </c>
      <c r="D93" s="29">
        <v>1935</v>
      </c>
      <c r="E93" s="33" t="s">
        <v>17</v>
      </c>
      <c r="F93" s="37"/>
      <c r="G93" s="35" t="s">
        <v>1299</v>
      </c>
      <c r="H93" s="34" t="str">
        <f t="shared" si="5"/>
        <v>Ж75</v>
      </c>
      <c r="I93" s="34">
        <v>1</v>
      </c>
      <c r="J93" s="21"/>
      <c r="K93" s="3">
        <f t="shared" si="4"/>
      </c>
      <c r="L93" s="3"/>
      <c r="M93" s="3"/>
      <c r="Q93" s="4">
        <v>4147</v>
      </c>
    </row>
    <row r="94" spans="1:17" ht="12.75" customHeight="1">
      <c r="A94" s="30"/>
      <c r="B94" s="40">
        <v>2</v>
      </c>
      <c r="C94" s="28" t="s">
        <v>118</v>
      </c>
      <c r="D94" s="41">
        <v>1994</v>
      </c>
      <c r="E94" s="33" t="s">
        <v>17</v>
      </c>
      <c r="F94" s="37" t="s">
        <v>119</v>
      </c>
      <c r="G94" s="35"/>
      <c r="H94" s="34">
        <f t="shared" si="5"/>
      </c>
      <c r="I94" s="34"/>
      <c r="J94" s="21"/>
      <c r="K94" s="3">
        <f t="shared" si="4"/>
      </c>
      <c r="L94" s="3"/>
      <c r="M94" s="3"/>
      <c r="N94" s="3"/>
      <c r="O94" s="3"/>
      <c r="P94" s="2"/>
      <c r="Q94" s="2"/>
    </row>
    <row r="95" spans="1:17" ht="12.75" customHeight="1">
      <c r="A95" s="30"/>
      <c r="B95" s="30">
        <v>21</v>
      </c>
      <c r="C95" s="28" t="s">
        <v>41</v>
      </c>
      <c r="D95" s="29">
        <v>2000</v>
      </c>
      <c r="E95" s="30" t="s">
        <v>17</v>
      </c>
      <c r="F95" s="38" t="s">
        <v>40</v>
      </c>
      <c r="G95" s="35"/>
      <c r="H95" s="34" t="str">
        <f t="shared" si="5"/>
        <v>Ж14</v>
      </c>
      <c r="I95" s="34"/>
      <c r="J95" s="21"/>
      <c r="K95" s="3" t="str">
        <f t="shared" si="4"/>
        <v>Ж14</v>
      </c>
      <c r="L95" s="3"/>
      <c r="M95" s="3"/>
      <c r="N95" s="3"/>
      <c r="O95" s="3"/>
      <c r="P95" s="3"/>
      <c r="Q95" s="3"/>
    </row>
    <row r="96" spans="1:17" ht="12.75" customHeight="1">
      <c r="A96" s="30"/>
      <c r="B96" s="40">
        <v>46</v>
      </c>
      <c r="C96" s="28" t="s">
        <v>127</v>
      </c>
      <c r="D96" s="41">
        <v>1975</v>
      </c>
      <c r="E96" s="33" t="s">
        <v>17</v>
      </c>
      <c r="F96" s="37" t="s">
        <v>123</v>
      </c>
      <c r="G96" s="35"/>
      <c r="H96" s="34">
        <f t="shared" si="5"/>
      </c>
      <c r="I96" s="34"/>
      <c r="J96" s="21"/>
      <c r="K96" s="3">
        <f t="shared" si="4"/>
      </c>
      <c r="L96" s="3"/>
      <c r="M96" s="3"/>
      <c r="N96" s="3"/>
      <c r="O96" s="3"/>
      <c r="P96" s="3"/>
      <c r="Q96" s="3"/>
    </row>
    <row r="97" spans="1:17" ht="12.75" customHeight="1">
      <c r="A97" s="30"/>
      <c r="B97" s="40">
        <v>64</v>
      </c>
      <c r="C97" s="28" t="s">
        <v>343</v>
      </c>
      <c r="D97" s="41">
        <v>1987</v>
      </c>
      <c r="E97" s="33" t="s">
        <v>17</v>
      </c>
      <c r="F97" s="37" t="s">
        <v>344</v>
      </c>
      <c r="G97" s="35"/>
      <c r="H97" s="34">
        <f t="shared" si="5"/>
      </c>
      <c r="I97" s="34"/>
      <c r="J97" s="21"/>
      <c r="K97" s="3">
        <f t="shared" si="4"/>
      </c>
      <c r="L97" s="3"/>
      <c r="M97" s="3"/>
      <c r="N97" s="3"/>
      <c r="O97" s="3"/>
      <c r="P97" s="3"/>
      <c r="Q97" s="3"/>
    </row>
    <row r="98" spans="1:13" ht="12.75" customHeight="1">
      <c r="A98" s="30"/>
      <c r="B98" s="40">
        <v>74</v>
      </c>
      <c r="C98" s="28" t="s">
        <v>122</v>
      </c>
      <c r="D98" s="41">
        <v>1974</v>
      </c>
      <c r="E98" s="33" t="s">
        <v>17</v>
      </c>
      <c r="F98" s="37" t="s">
        <v>123</v>
      </c>
      <c r="G98" s="35"/>
      <c r="H98" s="34">
        <f t="shared" si="5"/>
      </c>
      <c r="I98" s="34"/>
      <c r="J98" s="21"/>
      <c r="K98" s="3">
        <f t="shared" si="4"/>
      </c>
      <c r="L98" s="3"/>
      <c r="M98" s="3"/>
    </row>
    <row r="99" spans="1:13" ht="12.75" customHeight="1">
      <c r="A99" s="30"/>
      <c r="B99" s="40">
        <v>96</v>
      </c>
      <c r="C99" s="28" t="s">
        <v>351</v>
      </c>
      <c r="D99" s="41">
        <v>2004</v>
      </c>
      <c r="E99" s="33" t="s">
        <v>17</v>
      </c>
      <c r="F99" s="37"/>
      <c r="G99" s="35"/>
      <c r="H99" s="34" t="str">
        <f t="shared" si="5"/>
        <v>Ж14</v>
      </c>
      <c r="I99" s="34"/>
      <c r="J99" s="21"/>
      <c r="K99" s="3" t="str">
        <f t="shared" si="4"/>
        <v>Ж14</v>
      </c>
      <c r="L99" s="3"/>
      <c r="M99" s="3"/>
    </row>
    <row r="100" spans="1:13" ht="12.75" customHeight="1">
      <c r="A100" s="30"/>
      <c r="B100" s="30">
        <v>118</v>
      </c>
      <c r="C100" s="28" t="s">
        <v>99</v>
      </c>
      <c r="D100" s="29">
        <v>1980</v>
      </c>
      <c r="E100" s="30" t="s">
        <v>17</v>
      </c>
      <c r="F100" s="38"/>
      <c r="G100" s="35"/>
      <c r="H100" s="34">
        <f t="shared" si="5"/>
      </c>
      <c r="I100" s="34"/>
      <c r="J100" s="21"/>
      <c r="K100" s="3">
        <f t="shared" si="4"/>
      </c>
      <c r="L100" s="3"/>
      <c r="M100" s="3"/>
    </row>
    <row r="101" spans="1:13" ht="12.75" customHeight="1">
      <c r="A101" s="30"/>
      <c r="B101" s="30">
        <v>145</v>
      </c>
      <c r="C101" s="28" t="s">
        <v>76</v>
      </c>
      <c r="D101" s="29">
        <v>1999</v>
      </c>
      <c r="E101" s="30" t="s">
        <v>17</v>
      </c>
      <c r="F101" s="38" t="s">
        <v>73</v>
      </c>
      <c r="G101" s="35"/>
      <c r="H101" s="34" t="str">
        <f t="shared" si="5"/>
        <v>Ж15</v>
      </c>
      <c r="I101" s="34"/>
      <c r="J101" s="21"/>
      <c r="K101" s="3" t="str">
        <f t="shared" si="4"/>
        <v>Ж15</v>
      </c>
      <c r="L101" s="3"/>
      <c r="M101" s="3"/>
    </row>
    <row r="102" spans="1:13" ht="12.75" customHeight="1">
      <c r="A102" s="30"/>
      <c r="B102" s="30">
        <v>149</v>
      </c>
      <c r="C102" s="28" t="s">
        <v>77</v>
      </c>
      <c r="D102" s="29">
        <v>2001</v>
      </c>
      <c r="E102" s="30" t="s">
        <v>17</v>
      </c>
      <c r="F102" s="38" t="s">
        <v>73</v>
      </c>
      <c r="G102" s="35"/>
      <c r="H102" s="34" t="str">
        <f t="shared" si="5"/>
        <v>Ж14</v>
      </c>
      <c r="I102" s="34"/>
      <c r="J102" s="21"/>
      <c r="K102" s="3" t="str">
        <f t="shared" si="4"/>
        <v>Ж14</v>
      </c>
      <c r="L102" s="3"/>
      <c r="M102" s="3"/>
    </row>
    <row r="103" spans="1:13" ht="12.75" customHeight="1">
      <c r="A103" s="30"/>
      <c r="B103" s="30">
        <v>153</v>
      </c>
      <c r="C103" s="28" t="s">
        <v>78</v>
      </c>
      <c r="D103" s="29">
        <v>2003</v>
      </c>
      <c r="E103" s="30" t="s">
        <v>17</v>
      </c>
      <c r="F103" s="38" t="s">
        <v>73</v>
      </c>
      <c r="G103" s="35"/>
      <c r="H103" s="34" t="str">
        <f t="shared" si="5"/>
        <v>Ж14</v>
      </c>
      <c r="I103" s="34"/>
      <c r="J103" s="21"/>
      <c r="K103" s="3" t="str">
        <f t="shared" si="4"/>
        <v>Ж14</v>
      </c>
      <c r="L103" s="3"/>
      <c r="M103" s="3"/>
    </row>
    <row r="104" spans="1:13" ht="12.75" customHeight="1">
      <c r="A104" s="30"/>
      <c r="B104" s="30">
        <v>157</v>
      </c>
      <c r="C104" s="28" t="s">
        <v>79</v>
      </c>
      <c r="D104" s="29">
        <v>2003</v>
      </c>
      <c r="E104" s="30" t="s">
        <v>17</v>
      </c>
      <c r="F104" s="38" t="s">
        <v>73</v>
      </c>
      <c r="G104" s="35"/>
      <c r="H104" s="34" t="str">
        <f t="shared" si="5"/>
        <v>Ж14</v>
      </c>
      <c r="I104" s="34"/>
      <c r="J104" s="21"/>
      <c r="K104" s="3" t="str">
        <f aca="true" t="shared" si="6" ref="K104:K113">IF(AND(D104&gt;=1945,D104&lt;=1949),"Ж65",IF(AND(D104&gt;=1998,D104&lt;=1999),"Ж15",IF(AND(D104&gt;=2000,D104&lt;=2014),"Ж14","")))</f>
        <v>Ж14</v>
      </c>
      <c r="L104" s="3"/>
      <c r="M104" s="3"/>
    </row>
    <row r="105" spans="1:13" ht="12.75" customHeight="1">
      <c r="A105" s="30"/>
      <c r="B105" s="30">
        <v>161</v>
      </c>
      <c r="C105" s="28" t="s">
        <v>80</v>
      </c>
      <c r="D105" s="29">
        <v>2003</v>
      </c>
      <c r="E105" s="30" t="s">
        <v>17</v>
      </c>
      <c r="F105" s="38" t="s">
        <v>73</v>
      </c>
      <c r="G105" s="35"/>
      <c r="H105" s="34" t="str">
        <f aca="true" t="shared" si="7" ref="H105:H113">IF(AND(D105&gt;=1900,D105&lt;=1934),"Ж80",IF(AND(D105&gt;=1935,D105&lt;=1939),"Ж75",IF(AND(D105&gt;=1940,D105&lt;=1944),"Ж70",K105)))</f>
        <v>Ж14</v>
      </c>
      <c r="I105" s="34"/>
      <c r="J105" s="21"/>
      <c r="K105" s="3" t="str">
        <f t="shared" si="6"/>
        <v>Ж14</v>
      </c>
      <c r="L105" s="3"/>
      <c r="M105" s="3"/>
    </row>
    <row r="106" spans="1:13" ht="12.75" customHeight="1">
      <c r="A106" s="30"/>
      <c r="B106" s="30">
        <v>210</v>
      </c>
      <c r="C106" s="28" t="s">
        <v>107</v>
      </c>
      <c r="D106" s="29">
        <v>2002</v>
      </c>
      <c r="E106" s="30" t="s">
        <v>17</v>
      </c>
      <c r="F106" s="38" t="s">
        <v>40</v>
      </c>
      <c r="G106" s="35"/>
      <c r="H106" s="34" t="str">
        <f t="shared" si="7"/>
        <v>Ж14</v>
      </c>
      <c r="I106" s="34"/>
      <c r="J106" s="21"/>
      <c r="K106" s="3" t="str">
        <f t="shared" si="6"/>
        <v>Ж14</v>
      </c>
      <c r="L106" s="3"/>
      <c r="M106" s="3"/>
    </row>
    <row r="107" spans="1:13" ht="12.75" customHeight="1">
      <c r="A107" s="30"/>
      <c r="B107" s="40">
        <v>212</v>
      </c>
      <c r="C107" s="28" t="s">
        <v>359</v>
      </c>
      <c r="D107" s="41">
        <v>1981</v>
      </c>
      <c r="E107" s="33"/>
      <c r="F107" s="37"/>
      <c r="G107" s="35"/>
      <c r="H107" s="34">
        <f t="shared" si="7"/>
      </c>
      <c r="I107" s="34"/>
      <c r="J107" s="21"/>
      <c r="K107" s="3">
        <f t="shared" si="6"/>
      </c>
      <c r="L107" s="3"/>
      <c r="M107" s="3"/>
    </row>
    <row r="108" spans="1:13" ht="12.75" customHeight="1">
      <c r="A108" s="30"/>
      <c r="B108" s="30">
        <v>241</v>
      </c>
      <c r="C108" s="28" t="s">
        <v>91</v>
      </c>
      <c r="D108" s="29">
        <v>2001</v>
      </c>
      <c r="E108" s="33" t="s">
        <v>18</v>
      </c>
      <c r="F108" s="37" t="s">
        <v>82</v>
      </c>
      <c r="G108" s="35"/>
      <c r="H108" s="34" t="str">
        <f t="shared" si="7"/>
        <v>Ж14</v>
      </c>
      <c r="I108" s="34"/>
      <c r="J108" s="21"/>
      <c r="K108" s="3" t="str">
        <f t="shared" si="6"/>
        <v>Ж14</v>
      </c>
      <c r="L108" s="3"/>
      <c r="M108" s="3"/>
    </row>
    <row r="109" spans="1:13" ht="12.75" customHeight="1">
      <c r="A109" s="30"/>
      <c r="B109" s="40">
        <v>327</v>
      </c>
      <c r="C109" s="28" t="s">
        <v>356</v>
      </c>
      <c r="D109" s="41">
        <v>2002</v>
      </c>
      <c r="E109" s="33" t="s">
        <v>326</v>
      </c>
      <c r="F109" s="37"/>
      <c r="G109" s="35"/>
      <c r="H109" s="34" t="str">
        <f t="shared" si="7"/>
        <v>Ж14</v>
      </c>
      <c r="I109" s="34"/>
      <c r="J109" s="21"/>
      <c r="K109" s="3" t="str">
        <f t="shared" si="6"/>
        <v>Ж14</v>
      </c>
      <c r="L109" s="3"/>
      <c r="M109" s="3"/>
    </row>
    <row r="110" spans="1:13" ht="12.75" customHeight="1">
      <c r="A110" s="30"/>
      <c r="B110" s="40">
        <v>331</v>
      </c>
      <c r="C110" s="28" t="s">
        <v>355</v>
      </c>
      <c r="D110" s="41">
        <v>1999</v>
      </c>
      <c r="E110" s="33" t="s">
        <v>326</v>
      </c>
      <c r="F110" s="37"/>
      <c r="G110" s="35"/>
      <c r="H110" s="34" t="str">
        <f t="shared" si="7"/>
        <v>Ж15</v>
      </c>
      <c r="I110" s="34"/>
      <c r="J110" s="21"/>
      <c r="K110" s="3" t="str">
        <f t="shared" si="6"/>
        <v>Ж15</v>
      </c>
      <c r="L110" s="3"/>
      <c r="M110" s="3"/>
    </row>
    <row r="111" spans="1:13" ht="12.75" customHeight="1">
      <c r="A111" s="30"/>
      <c r="B111" s="40">
        <v>339</v>
      </c>
      <c r="C111" s="28" t="s">
        <v>353</v>
      </c>
      <c r="D111" s="41">
        <v>1998</v>
      </c>
      <c r="E111" s="33" t="s">
        <v>326</v>
      </c>
      <c r="F111" s="37"/>
      <c r="G111" s="35"/>
      <c r="H111" s="34" t="str">
        <f t="shared" si="7"/>
        <v>Ж15</v>
      </c>
      <c r="I111" s="34"/>
      <c r="J111" s="21"/>
      <c r="K111" s="3" t="str">
        <f t="shared" si="6"/>
        <v>Ж15</v>
      </c>
      <c r="L111" s="3"/>
      <c r="M111" s="3"/>
    </row>
    <row r="112" spans="1:13" ht="12.75" customHeight="1">
      <c r="A112" s="30"/>
      <c r="B112" s="30">
        <v>342</v>
      </c>
      <c r="C112" s="28" t="s">
        <v>56</v>
      </c>
      <c r="D112" s="29">
        <v>1992</v>
      </c>
      <c r="E112" s="30" t="s">
        <v>17</v>
      </c>
      <c r="F112" s="38"/>
      <c r="G112" s="35"/>
      <c r="H112" s="34">
        <f t="shared" si="7"/>
      </c>
      <c r="I112" s="34"/>
      <c r="J112" s="21"/>
      <c r="K112" s="3">
        <f t="shared" si="6"/>
      </c>
      <c r="L112" s="3"/>
      <c r="M112" s="3"/>
    </row>
    <row r="113" spans="1:13" ht="12.75" customHeight="1">
      <c r="A113" s="30"/>
      <c r="B113" s="40">
        <v>388</v>
      </c>
      <c r="C113" s="28" t="s">
        <v>360</v>
      </c>
      <c r="D113" s="41"/>
      <c r="E113" s="33"/>
      <c r="F113" s="37"/>
      <c r="G113" s="35"/>
      <c r="H113" s="34">
        <f t="shared" si="7"/>
      </c>
      <c r="I113" s="34"/>
      <c r="J113" s="21"/>
      <c r="K113" s="3">
        <f t="shared" si="6"/>
      </c>
      <c r="L113" s="3"/>
      <c r="M113" s="3"/>
    </row>
    <row r="114" spans="1:10" ht="12.75" customHeight="1">
      <c r="A114" s="24"/>
      <c r="B114" s="24"/>
      <c r="C114" s="22"/>
      <c r="D114" s="23"/>
      <c r="E114" s="22"/>
      <c r="F114" s="27"/>
      <c r="G114" s="25"/>
      <c r="H114" s="26"/>
      <c r="I114" s="26"/>
      <c r="J114" s="26"/>
    </row>
    <row r="115" spans="1:10" ht="12.75" customHeight="1">
      <c r="A115" s="24"/>
      <c r="B115" s="24"/>
      <c r="C115" s="22"/>
      <c r="D115" s="23"/>
      <c r="E115" s="22"/>
      <c r="F115" s="27"/>
      <c r="G115" s="25"/>
      <c r="H115" s="26"/>
      <c r="I115" s="26"/>
      <c r="J115" s="26"/>
    </row>
    <row r="116" spans="1:10" ht="12.75" customHeight="1">
      <c r="A116" s="24"/>
      <c r="B116" s="24"/>
      <c r="C116" s="22" t="s">
        <v>1304</v>
      </c>
      <c r="D116" s="23"/>
      <c r="E116" s="22"/>
      <c r="F116" s="27" t="s">
        <v>1307</v>
      </c>
      <c r="G116" s="25"/>
      <c r="H116" s="26"/>
      <c r="I116" s="26"/>
      <c r="J116" s="26"/>
    </row>
    <row r="117" spans="1:10" ht="12.75" customHeight="1">
      <c r="A117" s="24"/>
      <c r="B117" s="24"/>
      <c r="C117" s="22" t="s">
        <v>1316</v>
      </c>
      <c r="D117" s="23"/>
      <c r="E117" s="22"/>
      <c r="F117" s="27"/>
      <c r="G117" s="25"/>
      <c r="H117" s="26"/>
      <c r="I117" s="26"/>
      <c r="J117" s="26"/>
    </row>
    <row r="118" spans="1:10" ht="12.75" customHeight="1">
      <c r="A118" s="24"/>
      <c r="B118" s="24"/>
      <c r="C118" s="22"/>
      <c r="D118" s="23"/>
      <c r="E118" s="22"/>
      <c r="F118" s="27"/>
      <c r="G118" s="25"/>
      <c r="H118" s="26"/>
      <c r="I118" s="26"/>
      <c r="J118" s="26"/>
    </row>
    <row r="119" spans="1:10" ht="12.75" customHeight="1">
      <c r="A119" s="24"/>
      <c r="B119" s="24"/>
      <c r="C119" s="22"/>
      <c r="D119" s="23"/>
      <c r="E119" s="22"/>
      <c r="F119" s="27"/>
      <c r="G119" s="25"/>
      <c r="H119" s="26"/>
      <c r="I119" s="26"/>
      <c r="J119" s="26"/>
    </row>
    <row r="120" spans="1:10" ht="12.75" customHeight="1">
      <c r="A120" s="24"/>
      <c r="B120" s="24"/>
      <c r="C120" s="22"/>
      <c r="D120" s="23"/>
      <c r="E120" s="22"/>
      <c r="F120" s="27"/>
      <c r="G120" s="25"/>
      <c r="H120" s="26"/>
      <c r="I120" s="26"/>
      <c r="J120" s="26"/>
    </row>
    <row r="121" spans="1:9" ht="12.75" customHeight="1">
      <c r="A121" s="24"/>
      <c r="B121" s="24"/>
      <c r="C121" s="22" t="s">
        <v>1305</v>
      </c>
      <c r="D121" s="23"/>
      <c r="E121" s="22"/>
      <c r="F121" s="27" t="s">
        <v>1306</v>
      </c>
      <c r="G121" s="25"/>
      <c r="H121" s="26"/>
      <c r="I121" s="26"/>
    </row>
    <row r="122" spans="1:9" ht="12.75" customHeight="1">
      <c r="A122" s="24"/>
      <c r="B122" s="24"/>
      <c r="C122" s="22" t="s">
        <v>1317</v>
      </c>
      <c r="D122" s="23"/>
      <c r="E122" s="22"/>
      <c r="F122" s="27"/>
      <c r="G122" s="25"/>
      <c r="H122" s="26"/>
      <c r="I122" s="26"/>
    </row>
    <row r="123" spans="1:9" ht="12.75" customHeight="1">
      <c r="A123" s="24"/>
      <c r="B123" s="24"/>
      <c r="C123" s="22"/>
      <c r="D123" s="23"/>
      <c r="E123" s="22"/>
      <c r="F123" s="27"/>
      <c r="G123" s="25"/>
      <c r="H123" s="26"/>
      <c r="I123" s="26"/>
    </row>
  </sheetData>
  <sheetProtection selectLockedCells="1" selectUnlockedCells="1"/>
  <autoFilter ref="A8:I113"/>
  <mergeCells count="5">
    <mergeCell ref="A1:I3"/>
    <mergeCell ref="A4:H4"/>
    <mergeCell ref="A5:I5"/>
    <mergeCell ref="C6:G6"/>
    <mergeCell ref="C7:G7"/>
  </mergeCells>
  <conditionalFormatting sqref="C31:C32 C10:C25">
    <cfRule type="expression" priority="11" dxfId="26" stopIfTrue="1">
      <formula>B10=""</formula>
    </cfRule>
  </conditionalFormatting>
  <conditionalFormatting sqref="B1:C6 B7 B10:C92 B94:C65536">
    <cfRule type="duplicateValues" priority="8" dxfId="25" stopIfTrue="1">
      <formula>AND(COUNTIF($B$1:$C$6,B1)+COUNTIF($B$7:$B$7,B1)+COUNTIF($B$10:$C$92,B1)+COUNTIF($B$94:$C$65536,B1)&gt;1,NOT(ISBLANK(B1)))</formula>
    </cfRule>
  </conditionalFormatting>
  <conditionalFormatting sqref="C7">
    <cfRule type="duplicateValues" priority="6" dxfId="25" stopIfTrue="1">
      <formula>AND(COUNTIF($C$7:$C$7,C7)&gt;1,NOT(ISBLANK(C7)))</formula>
    </cfRule>
  </conditionalFormatting>
  <conditionalFormatting sqref="B9:C9">
    <cfRule type="duplicateValues" priority="4" dxfId="25" stopIfTrue="1">
      <formula>AND(COUNTIF($B$9:$C$9,B9)&gt;1,NOT(ISBLANK(B9)))</formula>
    </cfRule>
  </conditionalFormatting>
  <conditionalFormatting sqref="C8">
    <cfRule type="expression" priority="3" dxfId="26" stopIfTrue="1">
      <formula>B8=""</formula>
    </cfRule>
  </conditionalFormatting>
  <conditionalFormatting sqref="B8:C8">
    <cfRule type="duplicateValues" priority="2" dxfId="25" stopIfTrue="1">
      <formula>AND(COUNTIF($B$8:$C$8,B8)&gt;1,NOT(ISBLANK(B8)))</formula>
    </cfRule>
  </conditionalFormatting>
  <conditionalFormatting sqref="B93:C93">
    <cfRule type="duplicateValues" priority="1" dxfId="25" stopIfTrue="1">
      <formula>AND(COUNTIF($B$93:$C$93,B93)&gt;1,NOT(ISBLANK(B93)))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SKS</cp:lastModifiedBy>
  <cp:lastPrinted>2014-12-21T11:42:57Z</cp:lastPrinted>
  <dcterms:created xsi:type="dcterms:W3CDTF">2003-05-24T21:21:11Z</dcterms:created>
  <dcterms:modified xsi:type="dcterms:W3CDTF">2014-12-25T20:15:12Z</dcterms:modified>
  <cp:category/>
  <cp:version/>
  <cp:contentType/>
  <cp:contentStatus/>
</cp:coreProperties>
</file>